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e2770042d756297/Desktop/הבית לעסקים/מידע והדרכות/שאגת הארי/מרץ - אפריל 2026/"/>
    </mc:Choice>
  </mc:AlternateContent>
  <xr:revisionPtr revIDLastSave="66" documentId="8_{3F9B3D44-9A16-4569-984E-C69CC097C5AE}" xr6:coauthVersionLast="47" xr6:coauthVersionMax="47" xr10:uidLastSave="{266093C1-2A4A-4544-AF0A-FEE15BF1474D}"/>
  <bookViews>
    <workbookView xWindow="-120" yWindow="-120" windowWidth="24240" windowHeight="13020" xr2:uid="{00000000-000D-0000-FFFF-FFFF00000000}"/>
  </bookViews>
  <sheets>
    <sheet name="רשימת יישובים" sheetId="1" r:id="rId1"/>
    <sheet name="חלוקת איזורים" sheetId="2" state="hidden" r:id="rId2"/>
  </sheets>
  <definedNames>
    <definedName name="_xlnm._FilterDatabase" localSheetId="1" hidden="1">'חלוקת איזורים'!$A$1:$E$181</definedName>
    <definedName name="_xlnm._FilterDatabase" localSheetId="0" hidden="1">'רשימת יישובים'!$A$1:$E$181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2" i="1"/>
  <c r="E8" i="1"/>
  <c r="E9" i="1"/>
  <c r="E10" i="1"/>
  <c r="E11" i="1"/>
  <c r="E12" i="1"/>
  <c r="E13" i="1"/>
  <c r="E15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4" i="1"/>
  <c r="E31" i="1"/>
  <c r="E32" i="1"/>
  <c r="E35" i="1"/>
  <c r="E36" i="1"/>
  <c r="E33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6" i="1"/>
  <c r="E55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1" i="1"/>
  <c r="E72" i="1"/>
  <c r="E77" i="1"/>
  <c r="E73" i="1"/>
  <c r="E74" i="1"/>
  <c r="E75" i="1"/>
  <c r="E76" i="1"/>
  <c r="E78" i="1"/>
  <c r="E79" i="1"/>
  <c r="E80" i="1"/>
  <c r="E81" i="1"/>
  <c r="E82" i="1"/>
  <c r="E83" i="1"/>
  <c r="E84" i="1"/>
  <c r="E161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57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2" i="1"/>
  <c r="E133" i="1"/>
  <c r="E131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8" i="1"/>
  <c r="E159" i="1"/>
  <c r="E160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70" i="1"/>
  <c r="E3" i="1"/>
  <c r="D70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F11" i="1" s="1" a="1"/>
  <c r="D165" i="1"/>
  <c r="D164" i="1"/>
  <c r="D163" i="1"/>
  <c r="D162" i="1"/>
  <c r="D160" i="1"/>
  <c r="D159" i="1"/>
  <c r="F180" i="1" s="1" a="1"/>
  <c r="D158" i="1"/>
  <c r="D156" i="1"/>
  <c r="F38" i="1" s="1" a="1"/>
  <c r="D155" i="1"/>
  <c r="F10" i="1" s="1" a="1"/>
  <c r="D154" i="1"/>
  <c r="F179" i="1" s="1" a="1"/>
  <c r="D153" i="1"/>
  <c r="F173" i="1" s="1" a="1"/>
  <c r="D152" i="1"/>
  <c r="D151" i="1"/>
  <c r="F37" i="1" s="1" a="1"/>
  <c r="D150" i="1"/>
  <c r="F158" i="1" s="1" a="1"/>
  <c r="D149" i="1"/>
  <c r="D148" i="1"/>
  <c r="D147" i="1"/>
  <c r="D146" i="1"/>
  <c r="F172" i="1" s="1" a="1"/>
  <c r="D145" i="1"/>
  <c r="D144" i="1"/>
  <c r="D143" i="1"/>
  <c r="F36" i="1" s="1" a="1"/>
  <c r="D142" i="1"/>
  <c r="F35" i="1" s="1" a="1"/>
  <c r="D141" i="1"/>
  <c r="D140" i="1"/>
  <c r="F156" i="1" s="1" a="1"/>
  <c r="D139" i="1"/>
  <c r="F178" i="1" s="1" a="1"/>
  <c r="D138" i="1"/>
  <c r="D137" i="1"/>
  <c r="F139" i="1" s="1" a="1"/>
  <c r="D136" i="1"/>
  <c r="F9" i="1" s="1" a="1"/>
  <c r="D135" i="1"/>
  <c r="D134" i="1"/>
  <c r="F155" i="1" s="1" a="1"/>
  <c r="D131" i="1"/>
  <c r="D133" i="1"/>
  <c r="D132" i="1"/>
  <c r="F138" i="1" s="1" a="1"/>
  <c r="D130" i="1"/>
  <c r="F154" i="1" s="1" a="1"/>
  <c r="D129" i="1"/>
  <c r="D128" i="1"/>
  <c r="F34" i="1" s="1" a="1"/>
  <c r="D127" i="1"/>
  <c r="D126" i="1"/>
  <c r="F112" i="1" s="1" a="1"/>
  <c r="D125" i="1"/>
  <c r="D124" i="1"/>
  <c r="F8" i="1" s="1" a="1"/>
  <c r="D123" i="1"/>
  <c r="F137" i="1" s="1" a="1"/>
  <c r="D122" i="1"/>
  <c r="D121" i="1"/>
  <c r="F136" i="1" s="1" a="1"/>
  <c r="D120" i="1"/>
  <c r="F7" i="1" s="1" a="1"/>
  <c r="D119" i="1"/>
  <c r="F177" i="1" s="1" a="1"/>
  <c r="D118" i="1"/>
  <c r="F33" i="1" s="1" a="1"/>
  <c r="D117" i="1"/>
  <c r="F135" i="1" s="1" a="1"/>
  <c r="D116" i="1"/>
  <c r="D115" i="1"/>
  <c r="F32" i="1" s="1" a="1"/>
  <c r="D114" i="1"/>
  <c r="D113" i="1"/>
  <c r="F6" i="1" s="1" a="1"/>
  <c r="D112" i="1"/>
  <c r="D157" i="1"/>
  <c r="F5" i="1" s="1" a="1"/>
  <c r="D111" i="1"/>
  <c r="D110" i="1"/>
  <c r="F176" i="1" s="1" a="1"/>
  <c r="D109" i="1"/>
  <c r="F31" i="1" s="1" a="1"/>
  <c r="D108" i="1"/>
  <c r="D107" i="1"/>
  <c r="F134" i="1" s="1" a="1"/>
  <c r="D106" i="1"/>
  <c r="D105" i="1"/>
  <c r="F30" i="1" s="1" a="1"/>
  <c r="D104" i="1"/>
  <c r="F133" i="1" s="1" a="1"/>
  <c r="D103" i="1"/>
  <c r="F29" i="1" s="1" a="1"/>
  <c r="D102" i="1"/>
  <c r="F171" i="1" s="1" a="1"/>
  <c r="D101" i="1"/>
  <c r="F153" i="1" s="1" a="1"/>
  <c r="D100" i="1"/>
  <c r="D99" i="1"/>
  <c r="F28" i="1" s="1" a="1"/>
  <c r="D98" i="1"/>
  <c r="D97" i="1"/>
  <c r="D96" i="1"/>
  <c r="D95" i="1"/>
  <c r="D94" i="1"/>
  <c r="F132" i="1" s="1" a="1"/>
  <c r="D93" i="1"/>
  <c r="F109" i="1" s="1" a="1"/>
  <c r="D92" i="1"/>
  <c r="F108" i="1" s="1" a="1"/>
  <c r="D91" i="1"/>
  <c r="D90" i="1"/>
  <c r="F170" i="1" s="1" a="1"/>
  <c r="D89" i="1"/>
  <c r="F175" i="1" s="1" a="1"/>
  <c r="D88" i="1"/>
  <c r="F152" i="1" s="1" a="1"/>
  <c r="D87" i="1"/>
  <c r="F49" i="1" s="1" a="1"/>
  <c r="D86" i="1"/>
  <c r="F181" i="1" s="1" a="1"/>
  <c r="D85" i="1"/>
  <c r="F151" i="1" s="1" a="1"/>
  <c r="D161" i="1"/>
  <c r="F107" i="1" s="1" a="1"/>
  <c r="D84" i="1"/>
  <c r="F26" i="1" s="1" a="1"/>
  <c r="D83" i="1"/>
  <c r="F106" i="1" s="1" a="1"/>
  <c r="D82" i="1"/>
  <c r="D81" i="1"/>
  <c r="D80" i="1"/>
  <c r="F25" i="1" s="1" a="1"/>
  <c r="D79" i="1"/>
  <c r="F24" i="1" s="1" a="1"/>
  <c r="D78" i="1"/>
  <c r="F23" i="1" s="1" a="1"/>
  <c r="D76" i="1"/>
  <c r="F169" i="1" s="1" a="1"/>
  <c r="D75" i="1"/>
  <c r="F168" i="1" s="1" a="1"/>
  <c r="D74" i="1"/>
  <c r="F105" i="1" s="1" a="1"/>
  <c r="D73" i="1"/>
  <c r="F167" i="1" s="1" a="1"/>
  <c r="D77" i="1"/>
  <c r="F70" i="1" s="1" a="1"/>
  <c r="D72" i="1"/>
  <c r="F48" i="1" s="1" a="1"/>
  <c r="D71" i="1"/>
  <c r="F47" i="1" s="1" a="1"/>
  <c r="D69" i="1"/>
  <c r="F104" i="1" s="1" a="1"/>
  <c r="D68" i="1"/>
  <c r="D67" i="1"/>
  <c r="F22" i="1" s="1" a="1"/>
  <c r="D66" i="1"/>
  <c r="F21" i="1" s="1" a="1"/>
  <c r="D65" i="1"/>
  <c r="D64" i="1"/>
  <c r="D63" i="1"/>
  <c r="F68" i="1" s="1" a="1"/>
  <c r="D62" i="1"/>
  <c r="D61" i="1"/>
  <c r="F46" i="1" s="1" a="1"/>
  <c r="D60" i="1"/>
  <c r="F67" i="1" s="1" a="1"/>
  <c r="D59" i="1"/>
  <c r="F166" i="1" s="1" a="1"/>
  <c r="D58" i="1"/>
  <c r="F66" i="1" s="1" a="1"/>
  <c r="D57" i="1"/>
  <c r="F165" i="1" s="1" a="1"/>
  <c r="D55" i="1"/>
  <c r="D56" i="1"/>
  <c r="F65" i="1" s="1" a="1"/>
  <c r="D54" i="1"/>
  <c r="F64" i="1" s="1" a="1"/>
  <c r="D53" i="1"/>
  <c r="F130" i="1" s="1" a="1"/>
  <c r="D52" i="1"/>
  <c r="F20" i="1" s="1" a="1"/>
  <c r="D51" i="1"/>
  <c r="F129" i="1" s="1" a="1"/>
  <c r="D50" i="1"/>
  <c r="F164" i="1" s="1" a="1"/>
  <c r="D49" i="1"/>
  <c r="F128" i="1" s="1" a="1"/>
  <c r="D48" i="1"/>
  <c r="F19" i="1" s="1" a="1"/>
  <c r="D47" i="1"/>
  <c r="F18" i="1" s="1" a="1"/>
  <c r="D46" i="1"/>
  <c r="D45" i="1"/>
  <c r="D44" i="1"/>
  <c r="F45" i="1" s="1" a="1"/>
  <c r="D43" i="1"/>
  <c r="D42" i="1"/>
  <c r="D41" i="1"/>
  <c r="D40" i="1"/>
  <c r="D39" i="1"/>
  <c r="D38" i="1"/>
  <c r="D37" i="1"/>
  <c r="D33" i="1"/>
  <c r="D36" i="1"/>
  <c r="D35" i="1"/>
  <c r="F16" i="1" s="1" a="1"/>
  <c r="D32" i="1"/>
  <c r="D31" i="1"/>
  <c r="D34" i="1"/>
  <c r="F15" i="1" s="1" a="1"/>
  <c r="D30" i="1"/>
  <c r="F14" i="1" s="1" a="1"/>
  <c r="D29" i="1"/>
  <c r="D28" i="1"/>
  <c r="D27" i="1"/>
  <c r="D26" i="1"/>
  <c r="D25" i="1"/>
  <c r="D24" i="1"/>
  <c r="F44" i="1" s="1" a="1"/>
  <c r="D23" i="1"/>
  <c r="D22" i="1"/>
  <c r="D21" i="1"/>
  <c r="D20" i="1"/>
  <c r="D19" i="1"/>
  <c r="D18" i="1"/>
  <c r="D17" i="1"/>
  <c r="D16" i="1"/>
  <c r="D14" i="1"/>
  <c r="D15" i="1"/>
  <c r="D13" i="1"/>
  <c r="D12" i="1"/>
  <c r="D11" i="1"/>
  <c r="F13" i="1" s="1" a="1"/>
  <c r="D10" i="1"/>
  <c r="F91" i="1" s="1" a="1"/>
  <c r="D9" i="1"/>
  <c r="D8" i="1"/>
  <c r="D2" i="1"/>
  <c r="D7" i="1"/>
  <c r="F2" i="1" s="1" a="1"/>
  <c r="D6" i="1"/>
  <c r="D5" i="1"/>
  <c r="D3" i="1"/>
  <c r="D4" i="1"/>
  <c r="F161" i="1" l="1" a="1"/>
  <c r="F143" i="1" a="1"/>
  <c r="F162" i="1" a="1"/>
  <c r="F41" i="1" a="1"/>
  <c r="F40" i="1" a="1"/>
  <c r="F88" i="1" a="1"/>
  <c r="F160" i="1" a="1"/>
  <c r="F142" i="1" a="1"/>
  <c r="F55" i="1" a="1"/>
  <c r="F54" i="1" a="1"/>
  <c r="F118" i="1" a="1"/>
  <c r="F86" i="1" a="1"/>
  <c r="F141" i="1" a="1"/>
  <c r="F140" i="1" a="1"/>
  <c r="F83" i="1" a="1"/>
  <c r="F116" i="1" a="1"/>
  <c r="F81" i="1" a="1"/>
  <c r="F113" i="1" a="1"/>
  <c r="F52" i="1" a="1"/>
  <c r="F51" i="1" a="1"/>
  <c r="F110" i="1" a="1"/>
  <c r="F89" i="1" a="1"/>
  <c r="F71" i="1" a="1"/>
  <c r="F174" i="1" a="1"/>
  <c r="F12" i="1" a="1"/>
  <c r="F85" i="1" a="1"/>
  <c r="F115" i="1" a="1"/>
  <c r="F50" i="1" a="1"/>
  <c r="F27" i="1" a="1"/>
  <c r="F69" i="1" a="1"/>
  <c r="F131" i="1" a="1"/>
  <c r="F103" i="1" a="1"/>
  <c r="F102" i="1" a="1"/>
  <c r="F101" i="1" a="1"/>
  <c r="F74" i="1" a="1"/>
  <c r="F17" i="1" a="1"/>
  <c r="F150" i="1" a="1"/>
  <c r="F63" i="1" a="1"/>
  <c r="F149" i="1" a="1"/>
  <c r="F100" i="1" a="1"/>
  <c r="F127" i="1" a="1"/>
  <c r="F99" i="1" a="1"/>
  <c r="F126" i="1" a="1"/>
  <c r="F163" i="1" a="1"/>
  <c r="F62" i="1" a="1"/>
  <c r="F125" i="1" a="1"/>
  <c r="F61" i="1" a="1"/>
  <c r="F60" i="1" a="1"/>
  <c r="F148" i="1" a="1"/>
  <c r="F98" i="1" a="1"/>
  <c r="F59" i="1" a="1"/>
  <c r="F97" i="1" a="1"/>
  <c r="F96" i="1" a="1"/>
  <c r="F117" i="1" a="1"/>
  <c r="F77" i="1" a="1"/>
  <c r="F73" i="1" a="1"/>
  <c r="F58" i="1" a="1"/>
  <c r="F147" i="1" a="1"/>
  <c r="F57" i="1" a="1"/>
  <c r="F95" i="1" a="1"/>
  <c r="F94" i="1" a="1"/>
  <c r="F93" i="1" a="1"/>
  <c r="F43" i="1" a="1"/>
  <c r="F146" i="1" a="1"/>
  <c r="F124" i="1" a="1"/>
  <c r="F4" i="1" a="1"/>
  <c r="F42" i="1" a="1"/>
  <c r="F92" i="1" a="1"/>
  <c r="F3" i="1" a="1"/>
  <c r="F145" i="1" a="1"/>
  <c r="F56" i="1" a="1"/>
  <c r="F90" i="1" a="1"/>
  <c r="F123" i="1" a="1"/>
  <c r="F144" i="1" a="1"/>
  <c r="F122" i="1" a="1"/>
  <c r="F121" i="1" a="1"/>
  <c r="F120" i="1" a="1"/>
  <c r="F39" i="1" a="1"/>
  <c r="F119" i="1" a="1"/>
  <c r="F53" i="1" a="1"/>
  <c r="F159" i="1" a="1"/>
  <c r="F87" i="1" a="1"/>
  <c r="F84" i="1" a="1"/>
  <c r="F157" i="1" a="1"/>
  <c r="F82" i="1" a="1"/>
  <c r="F114" i="1" a="1"/>
  <c r="F80" i="1" a="1"/>
  <c r="F111" i="1" a="1"/>
  <c r="F79" i="1" a="1"/>
  <c r="F78" i="1" a="1"/>
  <c r="F76" i="1" a="1"/>
  <c r="F75" i="1" a="1"/>
  <c r="F7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<sst xmlns="http://schemas.openxmlformats.org/spreadsheetml/2006/main" count="924" uniqueCount="244">
  <si>
    <t>יישוב</t>
  </si>
  <si>
    <t>מועצה</t>
  </si>
  <si>
    <t>פונה בפועל</t>
  </si>
  <si>
    <t>שנת השוואה</t>
  </si>
  <si>
    <t>אביבים</t>
  </si>
  <si>
    <t>מרום הגליל</t>
  </si>
  <si>
    <t>כן</t>
  </si>
  <si>
    <t>אבירים</t>
  </si>
  <si>
    <t>מעלה יוסף</t>
  </si>
  <si>
    <t>לא</t>
  </si>
  <si>
    <t>אבן מנחם</t>
  </si>
  <si>
    <t>אדמית</t>
  </si>
  <si>
    <t>מטה אשר</t>
  </si>
  <si>
    <t>אודם</t>
  </si>
  <si>
    <t>גולן</t>
  </si>
  <si>
    <t>אבו סנאן</t>
  </si>
  <si>
    <t>מועצה מקומית אבו סנאן</t>
  </si>
  <si>
    <t>אורטל</t>
  </si>
  <si>
    <t>אחיהוד</t>
  </si>
  <si>
    <t>איילת השחר</t>
  </si>
  <si>
    <t>הגליל העליון</t>
  </si>
  <si>
    <t>אילון</t>
  </si>
  <si>
    <t>אליפלט</t>
  </si>
  <si>
    <t>מבואות החרמון</t>
  </si>
  <si>
    <t>אלקוש</t>
  </si>
  <si>
    <t>אמירים</t>
  </si>
  <si>
    <t>אמנון</t>
  </si>
  <si>
    <t>אפק</t>
  </si>
  <si>
    <t>אשרת</t>
  </si>
  <si>
    <t>בוסתן הגליל</t>
  </si>
  <si>
    <t>בוקעתא</t>
  </si>
  <si>
    <t>מועצה מקומית בוקעאתא</t>
  </si>
  <si>
    <t>ביריה</t>
  </si>
  <si>
    <t>מועצה מקומית בית ג'ן</t>
  </si>
  <si>
    <t>בית הלל</t>
  </si>
  <si>
    <t>בית העמק</t>
  </si>
  <si>
    <t>בן עמי</t>
  </si>
  <si>
    <t>בענה</t>
  </si>
  <si>
    <t>מועצה מקומית בענה</t>
  </si>
  <si>
    <t>בצת</t>
  </si>
  <si>
    <t>בר יוחאי</t>
  </si>
  <si>
    <t>משגב</t>
  </si>
  <si>
    <t>ברעם</t>
  </si>
  <si>
    <t>גדות</t>
  </si>
  <si>
    <t>ג'דידה-מכר</t>
  </si>
  <si>
    <t>מועצה מקומית ג'דיידה-מכר</t>
  </si>
  <si>
    <t>ג'וליס</t>
  </si>
  <si>
    <t>מועצה מקומית ג'וליס</t>
  </si>
  <si>
    <t>גונן</t>
  </si>
  <si>
    <t>גורן</t>
  </si>
  <si>
    <t>מועצה מקומית גוש חלב</t>
  </si>
  <si>
    <t>גילון</t>
  </si>
  <si>
    <t>גיתה</t>
  </si>
  <si>
    <t>געתון</t>
  </si>
  <si>
    <t>גרנות הגליל</t>
  </si>
  <si>
    <t>גשר הזיו</t>
  </si>
  <si>
    <t>דיר אל-אסד</t>
  </si>
  <si>
    <t>מועצה מקומית דיר אל-אסד</t>
  </si>
  <si>
    <t>דישון</t>
  </si>
  <si>
    <t>דלתון</t>
  </si>
  <si>
    <t>דן</t>
  </si>
  <si>
    <t>דפנה</t>
  </si>
  <si>
    <t>הגושרים</t>
  </si>
  <si>
    <t>הילה</t>
  </si>
  <si>
    <t>הר חלוץ</t>
  </si>
  <si>
    <t>זרעית</t>
  </si>
  <si>
    <t>חולתה</t>
  </si>
  <si>
    <t>חוסן</t>
  </si>
  <si>
    <t>חורפיש</t>
  </si>
  <si>
    <t>מועצה מקומית חורפיש</t>
  </si>
  <si>
    <t>חצור הגלילית</t>
  </si>
  <si>
    <t>מועצה מקומית חצור הגלילית</t>
  </si>
  <si>
    <t>חניתה</t>
  </si>
  <si>
    <t>חרשים</t>
  </si>
  <si>
    <t>טובא-זנגרייה</t>
  </si>
  <si>
    <t>מועצה מקומית טובא-זנגרייה</t>
  </si>
  <si>
    <t>טל-אל</t>
  </si>
  <si>
    <t>יאנוח-ג'ת</t>
  </si>
  <si>
    <t>מועצה מקומית יאנוח-ג'ת</t>
  </si>
  <si>
    <t>יובל</t>
  </si>
  <si>
    <t>יחיעם</t>
  </si>
  <si>
    <t>יסוד המעלה</t>
  </si>
  <si>
    <t>מועצה מקומית יסוד המעלה</t>
  </si>
  <si>
    <t>יסעור</t>
  </si>
  <si>
    <t>יערה</t>
  </si>
  <si>
    <t>יפתח</t>
  </si>
  <si>
    <t>יראון</t>
  </si>
  <si>
    <t>ירכא</t>
  </si>
  <si>
    <t>מועצה מקומית ירכא</t>
  </si>
  <si>
    <t>כברי</t>
  </si>
  <si>
    <t>כורזים</t>
  </si>
  <si>
    <t>כחל</t>
  </si>
  <si>
    <t>מועצה מקומית כיסרא-סומיע</t>
  </si>
  <si>
    <t>כישור</t>
  </si>
  <si>
    <t>כליל</t>
  </si>
  <si>
    <t>כמאנה</t>
  </si>
  <si>
    <t>כמון</t>
  </si>
  <si>
    <t>כפר בלום</t>
  </si>
  <si>
    <t>כפר גלעדי</t>
  </si>
  <si>
    <t>כפר הנשיא</t>
  </si>
  <si>
    <t>כפר ורדים</t>
  </si>
  <si>
    <t>מועצה מקומית כפר ורדים</t>
  </si>
  <si>
    <t>כפר יאסיף</t>
  </si>
  <si>
    <t>מועצה מקומית כפר יאסיף</t>
  </si>
  <si>
    <t>כפר מסריק</t>
  </si>
  <si>
    <t>כפר סאלד</t>
  </si>
  <si>
    <t>כפר שמאי</t>
  </si>
  <si>
    <t>כרי דשא</t>
  </si>
  <si>
    <t>עמק הירדן</t>
  </si>
  <si>
    <t>כרכום</t>
  </si>
  <si>
    <t>כרם בן זמרה</t>
  </si>
  <si>
    <t>כרמיאל</t>
  </si>
  <si>
    <t>עיריית כרמיאל</t>
  </si>
  <si>
    <t>לבון</t>
  </si>
  <si>
    <t>להבות הבשן</t>
  </si>
  <si>
    <t>לוחמי הגטאות</t>
  </si>
  <si>
    <t>לימן</t>
  </si>
  <si>
    <t>לפידות</t>
  </si>
  <si>
    <t>מג'ד אל כרום</t>
  </si>
  <si>
    <t>מועצה מקומית מג'ד אל-כרום</t>
  </si>
  <si>
    <t>מג'דל שמס</t>
  </si>
  <si>
    <t>מועצה מקומית מג'דל שמס</t>
  </si>
  <si>
    <t>מועצה תעשייתית מגדל תפן</t>
  </si>
  <si>
    <t>מזרעה</t>
  </si>
  <si>
    <t>מועצה מקומית מזרעה</t>
  </si>
  <si>
    <t>מחניים</t>
  </si>
  <si>
    <t>מטולה</t>
  </si>
  <si>
    <t>מועצה מקומית מטולה</t>
  </si>
  <si>
    <t>מירון</t>
  </si>
  <si>
    <t>מכמנים</t>
  </si>
  <si>
    <t>מלכיה</t>
  </si>
  <si>
    <t>מנות</t>
  </si>
  <si>
    <t>מנרה</t>
  </si>
  <si>
    <t>מסעדה</t>
  </si>
  <si>
    <t>מועצה מקומית מסעדה</t>
  </si>
  <si>
    <t>מעונה</t>
  </si>
  <si>
    <t>מעיליא</t>
  </si>
  <si>
    <t>מועצה מקומית מעיליא</t>
  </si>
  <si>
    <t>מעלות תרשיחא</t>
  </si>
  <si>
    <t>עיריית מעלות תרשיחא</t>
  </si>
  <si>
    <t>מצובה</t>
  </si>
  <si>
    <t>מרגליות</t>
  </si>
  <si>
    <t>מרום גולן</t>
  </si>
  <si>
    <t>מרכז כ"ח</t>
  </si>
  <si>
    <t>משגב עם</t>
  </si>
  <si>
    <t>משמר הירדן</t>
  </si>
  <si>
    <t>מתת</t>
  </si>
  <si>
    <t>נאות מרדכי</t>
  </si>
  <si>
    <t>נהריה</t>
  </si>
  <si>
    <t>עיריית נהריה</t>
  </si>
  <si>
    <t>נווה זיו</t>
  </si>
  <si>
    <t>נחף</t>
  </si>
  <si>
    <t>מועצה מקומית נחף</t>
  </si>
  <si>
    <t>נטועה</t>
  </si>
  <si>
    <t>נמרוד</t>
  </si>
  <si>
    <t>נס עמים</t>
  </si>
  <si>
    <t>נתיב השיירה</t>
  </si>
  <si>
    <t>סאג'ור</t>
  </si>
  <si>
    <t>מועצה מקומית סאג'ור</t>
  </si>
  <si>
    <t>סאסא</t>
  </si>
  <si>
    <t>סער</t>
  </si>
  <si>
    <t>ספסופה</t>
  </si>
  <si>
    <t>עבדון</t>
  </si>
  <si>
    <t>עברון</t>
  </si>
  <si>
    <t>ע'ג'ר</t>
  </si>
  <si>
    <t>מועצה מקומית ע'ג'ר</t>
  </si>
  <si>
    <t>עין אל אסד</t>
  </si>
  <si>
    <t>עין המפרץ</t>
  </si>
  <si>
    <t>עין זיוון</t>
  </si>
  <si>
    <t>עין יעקב</t>
  </si>
  <si>
    <t>עין קיניא</t>
  </si>
  <si>
    <t>מועצה מקומית עין קיניא</t>
  </si>
  <si>
    <t>עיריית עכו</t>
  </si>
  <si>
    <t>עלמה</t>
  </si>
  <si>
    <t>עמוקה</t>
  </si>
  <si>
    <t>עמיעד</t>
  </si>
  <si>
    <t>עמיר</t>
  </si>
  <si>
    <t>עמקה</t>
  </si>
  <si>
    <t>פלך</t>
  </si>
  <si>
    <t>פסוטה</t>
  </si>
  <si>
    <t>מועצה מקומית פסוטה</t>
  </si>
  <si>
    <t>פקיעין</t>
  </si>
  <si>
    <t>מועצה מקומית פקיעין</t>
  </si>
  <si>
    <t>פקיעין החדשה</t>
  </si>
  <si>
    <t>פרוד</t>
  </si>
  <si>
    <t>צבעון</t>
  </si>
  <si>
    <t>צוריאל</t>
  </si>
  <si>
    <t>צורית</t>
  </si>
  <si>
    <t>צפת</t>
  </si>
  <si>
    <t>עיריית צפת</t>
  </si>
  <si>
    <t>קדמת צבי</t>
  </si>
  <si>
    <t>קדרים</t>
  </si>
  <si>
    <t>קצרין</t>
  </si>
  <si>
    <t>מועצה מקומית קצרין</t>
  </si>
  <si>
    <t>קרית שמונה</t>
  </si>
  <si>
    <t>עיריית קרית שמונה</t>
  </si>
  <si>
    <t>ראמה</t>
  </si>
  <si>
    <t>מועצה מקומית ראמה</t>
  </si>
  <si>
    <t>ראש פינה</t>
  </si>
  <si>
    <t>מועצה מקומית ראש פינה</t>
  </si>
  <si>
    <t>רגבה</t>
  </si>
  <si>
    <t>ריחאנייה</t>
  </si>
  <si>
    <t>רמות נפתלי</t>
  </si>
  <si>
    <t>רמת טראמפ</t>
  </si>
  <si>
    <t>שאר ישוב</t>
  </si>
  <si>
    <t>שבי ציון</t>
  </si>
  <si>
    <t>שדה אליעזר</t>
  </si>
  <si>
    <t>שדה נחמיה</t>
  </si>
  <si>
    <t>שומרה</t>
  </si>
  <si>
    <t>שומרת</t>
  </si>
  <si>
    <t>שזור</t>
  </si>
  <si>
    <t>שייח' דנון</t>
  </si>
  <si>
    <t>שלומי</t>
  </si>
  <si>
    <t>מועצה מקומית שלומי</t>
  </si>
  <si>
    <t>שמיר</t>
  </si>
  <si>
    <t>שניר</t>
  </si>
  <si>
    <t>שעל</t>
  </si>
  <si>
    <t>שפר</t>
  </si>
  <si>
    <t>שתולה</t>
  </si>
  <si>
    <t>תובל</t>
  </si>
  <si>
    <t>איזור זכאות שאגת הארי</t>
  </si>
  <si>
    <t>ישוב</t>
  </si>
  <si>
    <t>SEMEL_ISHUV</t>
  </si>
  <si>
    <t>דובב</t>
  </si>
  <si>
    <t>מעין ברוך</t>
  </si>
  <si>
    <t>ערב אל ערמאשה</t>
  </si>
  <si>
    <t>ראש הנקרה</t>
  </si>
  <si>
    <t>ג'יש (גוש חלב)</t>
  </si>
  <si>
    <t>איזור מורחב</t>
  </si>
  <si>
    <t>אלרום</t>
  </si>
  <si>
    <t>נווה אטיב</t>
  </si>
  <si>
    <t>קלע אלון</t>
  </si>
  <si>
    <t>אור הגנוז</t>
  </si>
  <si>
    <t>בית ג'אן</t>
  </si>
  <si>
    <t>כדיתה</t>
  </si>
  <si>
    <t>כסרא-סמיע</t>
  </si>
  <si>
    <t xml:space="preserve">מגדל תפן </t>
  </si>
  <si>
    <t xml:space="preserve">עכו </t>
  </si>
  <si>
    <t>קו עימות</t>
  </si>
  <si>
    <t>מסלולי פיצויים</t>
  </si>
  <si>
    <t>אדום+מחזורים+שכר</t>
  </si>
  <si>
    <t>מחזורים+שכר</t>
  </si>
  <si>
    <t>נוסף</t>
  </si>
  <si>
    <t>איזור תיירות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</si>
</sst>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2"/>
      <color rgb="FF0C3058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right" vertical="center" wrapText="1"/>
    </xf>
    <xf numFmtId="0" fontId="2" fillId="0" borderId="0" xfId="1"/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1" fillId="3" borderId="1" xfId="2" applyFill="1" applyBorder="1"/>
    <xf numFmtId="0" fontId="1" fillId="0" borderId="1" xfId="2" applyBorder="1"/>
    <xf numFmtId="0" fontId="1" fillId="0" borderId="0" xfId="2"/>
    <xf numFmtId="0" fontId="1" fillId="3" borderId="0" xfId="2" applyFill="1"/>
    <xf numFmtId="0" fontId="3" fillId="0" borderId="0" xfId="1" applyFont="1" applyAlignment="1">
      <alignment vertical="center"/>
    </xf>
    <xf numFmtId="0" fontId="1" fillId="4" borderId="1" xfId="2" applyFill="1" applyBorder="1"/>
    <xf numFmtId="0" fontId="1" fillId="4" borderId="0" xfId="2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6" fillId="0" borderId="0" xfId="1" applyFont="1" applyAlignment="1">
      <alignment vertical="center" wrapText="1"/>
    </xf>
    <xf numFmtId="0" fontId="5" fillId="0" borderId="1" xfId="0" applyFont="1" applyBorder="1"/>
    <xf numFmtId="0" fontId="6" fillId="0" borderId="1" xfId="1" applyFont="1" applyBorder="1" applyAlignment="1">
      <alignment vertical="center" wrapText="1"/>
    </xf>
    <xf numFmtId="0" fontId="5" fillId="0" borderId="0" xfId="2" applyFont="1"/>
    <xf numFmtId="0" fontId="5" fillId="0" borderId="1" xfId="2" applyFont="1" applyBorder="1"/>
    <xf numFmtId="0" fontId="7" fillId="0" borderId="0" xfId="0" applyFont="1"/>
  </cellXfs>
  <cellStyles count="3">
    <cellStyle name="Normal" xfId="0" builtinId="0"/>
    <cellStyle name="Normal 2" xfId="2" xr:uid="{DD2C5C46-4A55-4DFA-BA5F-D8DE81BCABE3}"/>
    <cellStyle name="Normal 3" xfId="1" xr:uid="{A32DA5C1-063D-40EC-8E49-6407C9BD13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81"/>
  <sheetViews>
    <sheetView rightToLeft="1" tabSelected="1" workbookViewId="0">
      <selection activeCell="I7" sqref="I7"/>
    </sheetView>
  </sheetViews>
  <sheetFormatPr defaultColWidth="12.5703125" defaultRowHeight="15.75" customHeight="1" x14ac:dyDescent="0.2"/>
  <cols>
    <col min="1" max="1" width="26.42578125" style="15" bestFit="1" customWidth="1"/>
    <col min="2" max="2" width="17.140625" style="15" bestFit="1" customWidth="1"/>
    <col min="3" max="3" width="16.42578125" style="15" bestFit="1" customWidth="1"/>
    <col min="4" max="4" width="33.140625" style="15" bestFit="1" customWidth="1"/>
    <col min="5" max="5" width="18.85546875" style="15" bestFit="1" customWidth="1"/>
    <col min="6" max="6" width="19.28515625" style="15" bestFit="1" customWidth="1"/>
  </cols>
  <sheetData>
    <row r="1" spans="1:6" ht="20.25" x14ac:dyDescent="0.3">
      <c r="A1" s="22" t="s">
        <v>1</v>
      </c>
      <c r="B1" s="22" t="s">
        <v>2</v>
      </c>
      <c r="C1" s="22" t="s">
        <v>0</v>
      </c>
      <c r="D1" s="22" t="s">
        <v>220</v>
      </c>
      <c r="E1" s="22" t="s">
        <v>3</v>
      </c>
      <c r="F1" s="22" t="s">
        <v>239</v>
      </c>
    </row>
    <row r="2" spans="1:6" ht="15" x14ac:dyDescent="0.2">
      <c r="A2" s="14" t="s">
        <v>16</v>
      </c>
      <c r="B2" s="14" t="s">
        <v>9</v>
      </c>
      <c r="C2" s="14" t="s">
        <v>15</v>
      </c>
      <c r="D2" s="14" t="str">
        <f>_xlfn.XLOOKUP(C2,'חלוקת איזורים'!A:A,'חלוקת איזורים'!C:C)</f>
        <v>איזור מורחב</v>
      </c>
      <c r="E2" s="14">
        <f>IF(B2="כן",2023,2025)</f>
        <v>2025</v>
      </c>
      <c r="F2" s="15" t="str" cm="1">
        <f t="array" ref="F2">_xlfn.XLOOKUP(D2,'חלוקת איזורים'!$G$2:'חלוקת איזורים'!$G$4,'חלוקת איזורים'!$H$2:$H$4)</f>
        <v>מחזורים+שכר</v>
      </c>
    </row>
    <row r="3" spans="1:6" ht="15" x14ac:dyDescent="0.2">
      <c r="A3" s="14" t="s">
        <v>5</v>
      </c>
      <c r="B3" s="14" t="s">
        <v>6</v>
      </c>
      <c r="C3" s="14" t="s">
        <v>4</v>
      </c>
      <c r="D3" s="14" t="str">
        <f>_xlfn.XLOOKUP(C3,'חלוקת איזורים'!A:A,'חלוקת איזורים'!C:C)</f>
        <v>קו עימות</v>
      </c>
      <c r="E3" s="14">
        <f>IF(B3="כן",2023,2025)</f>
        <v>2023</v>
      </c>
      <c r="F3" s="15" t="str" cm="1">
        <f t="array" ref="F3">_xlfn.XLOOKUP(D3,'חלוקת איזורים'!$G$2:'חלוקת איזורים'!$G$4,'חלוקת איזורים'!$H$2:$H$4)</f>
        <v>אדום+מחזורים+שכר</v>
      </c>
    </row>
    <row r="4" spans="1:6" ht="15" x14ac:dyDescent="0.2">
      <c r="A4" s="14" t="s">
        <v>8</v>
      </c>
      <c r="B4" s="14" t="s">
        <v>9</v>
      </c>
      <c r="C4" s="14" t="s">
        <v>7</v>
      </c>
      <c r="D4" s="14" t="str">
        <f>_xlfn.XLOOKUP(C4,'חלוקת איזורים'!A:A,'חלוקת איזורים'!C:C)</f>
        <v>קו עימות</v>
      </c>
      <c r="E4" s="14">
        <f>IF(B4="כן",2023,2025)</f>
        <v>2025</v>
      </c>
      <c r="F4" s="15" t="str" cm="1">
        <f t="array" ref="F4">_xlfn.XLOOKUP(D4,'חלוקת איזורים'!$G$2:'חלוקת איזורים'!$G$4,'חלוקת איזורים'!$H$2:$H$4)</f>
        <v>אדום+מחזורים+שכר</v>
      </c>
    </row>
    <row r="5" spans="1:6" ht="15" x14ac:dyDescent="0.2">
      <c r="A5" s="14" t="s">
        <v>8</v>
      </c>
      <c r="B5" s="14" t="s">
        <v>6</v>
      </c>
      <c r="C5" s="14" t="s">
        <v>10</v>
      </c>
      <c r="D5" s="14" t="str">
        <f>_xlfn.XLOOKUP(C5,'חלוקת איזורים'!A:A,'חלוקת איזורים'!C:C)</f>
        <v>קו עימות</v>
      </c>
      <c r="E5" s="14">
        <f>IF(B5="כן",2023,2025)</f>
        <v>2023</v>
      </c>
      <c r="F5" s="15" t="str" cm="1">
        <f t="array" ref="F5">_xlfn.XLOOKUP(D5,'חלוקת איזורים'!$G$2:'חלוקת איזורים'!$G$4,'חלוקת איזורים'!$H$2:$H$4)</f>
        <v>אדום+מחזורים+שכר</v>
      </c>
    </row>
    <row r="6" spans="1:6" ht="15" x14ac:dyDescent="0.2">
      <c r="A6" s="14" t="s">
        <v>12</v>
      </c>
      <c r="B6" s="14" t="s">
        <v>6</v>
      </c>
      <c r="C6" s="14" t="s">
        <v>11</v>
      </c>
      <c r="D6" s="14" t="str">
        <f>_xlfn.XLOOKUP(C6,'חלוקת איזורים'!A:A,'חלוקת איזורים'!C:C)</f>
        <v>קו עימות</v>
      </c>
      <c r="E6" s="14">
        <f>IF(B6="כן",2023,2025)</f>
        <v>2023</v>
      </c>
      <c r="F6" s="15" t="str" cm="1">
        <f t="array" ref="F6">_xlfn.XLOOKUP(D6,'חלוקת איזורים'!$G$2:'חלוקת איזורים'!$G$4,'חלוקת איזורים'!$H$2:$H$4)</f>
        <v>אדום+מחזורים+שכר</v>
      </c>
    </row>
    <row r="7" spans="1:6" ht="15" x14ac:dyDescent="0.2">
      <c r="A7" s="14" t="s">
        <v>14</v>
      </c>
      <c r="B7" s="14" t="s">
        <v>9</v>
      </c>
      <c r="C7" s="14" t="s">
        <v>13</v>
      </c>
      <c r="D7" s="14" t="str">
        <f>_xlfn.XLOOKUP(C7,'חלוקת איזורים'!A:A,'חלוקת איזורים'!C:C)</f>
        <v>איזור תיירות</v>
      </c>
      <c r="E7" s="14">
        <f>IF(B7="כן",2023,2025)</f>
        <v>2025</v>
      </c>
      <c r="F7" s="15" t="str" cm="1">
        <f t="array" ref="F7">_xlfn.XLOOKUP(D7,'חלוקת איזורים'!$G$2:'חלוקת איזורים'!$G$4,'חלוקת איזורים'!$H$2:$H$4)</f>
        <v>אדום+מחזורים+שכר</v>
      </c>
    </row>
    <row r="8" spans="1:6" ht="15" x14ac:dyDescent="0.2">
      <c r="A8" s="14" t="s">
        <v>5</v>
      </c>
      <c r="B8" s="14" t="s">
        <v>9</v>
      </c>
      <c r="C8" s="14" t="s">
        <v>232</v>
      </c>
      <c r="D8" s="14" t="str">
        <f>_xlfn.XLOOKUP(C8,'חלוקת איזורים'!A:A,'חלוקת איזורים'!C:C)</f>
        <v>קו עימות</v>
      </c>
      <c r="E8" s="14">
        <f>IF(B8="כן",2023,2025)</f>
        <v>2025</v>
      </c>
      <c r="F8" s="15" t="str" cm="1">
        <f t="array" ref="F8">_xlfn.XLOOKUP(D8,'חלוקת איזורים'!$G$2:'חלוקת איזורים'!$G$4,'חלוקת איזורים'!$H$2:$H$4)</f>
        <v>אדום+מחזורים+שכר</v>
      </c>
    </row>
    <row r="9" spans="1:6" ht="15" x14ac:dyDescent="0.2">
      <c r="A9" s="14" t="s">
        <v>14</v>
      </c>
      <c r="B9" s="14" t="s">
        <v>9</v>
      </c>
      <c r="C9" s="14" t="s">
        <v>17</v>
      </c>
      <c r="D9" s="14" t="str">
        <f>_xlfn.XLOOKUP(C9,'חלוקת איזורים'!A:A,'חלוקת איזורים'!C:C)</f>
        <v>איזור תיירות</v>
      </c>
      <c r="E9" s="14">
        <f>IF(B9="כן",2023,2025)</f>
        <v>2025</v>
      </c>
      <c r="F9" s="15" t="str" cm="1">
        <f t="array" ref="F9">_xlfn.XLOOKUP(D9,'חלוקת איזורים'!$G$2:'חלוקת איזורים'!$G$4,'חלוקת איזורים'!$H$2:$H$4)</f>
        <v>אדום+מחזורים+שכר</v>
      </c>
    </row>
    <row r="10" spans="1:6" ht="15" x14ac:dyDescent="0.2">
      <c r="A10" s="14" t="s">
        <v>12</v>
      </c>
      <c r="B10" s="14" t="s">
        <v>9</v>
      </c>
      <c r="C10" s="14" t="s">
        <v>18</v>
      </c>
      <c r="D10" s="14" t="str">
        <f>_xlfn.XLOOKUP(C10,'חלוקת איזורים'!A:A,'חלוקת איזורים'!C:C)</f>
        <v>איזור מורחב</v>
      </c>
      <c r="E10" s="14">
        <f>IF(B10="כן",2023,2025)</f>
        <v>2025</v>
      </c>
      <c r="F10" s="15" t="str" cm="1">
        <f t="array" ref="F10">_xlfn.XLOOKUP(D10,'חלוקת איזורים'!$G$2:'חלוקת איזורים'!$G$4,'חלוקת איזורים'!$H$2:$H$4)</f>
        <v>מחזורים+שכר</v>
      </c>
    </row>
    <row r="11" spans="1:6" ht="15" x14ac:dyDescent="0.2">
      <c r="A11" s="14" t="s">
        <v>20</v>
      </c>
      <c r="B11" s="14" t="s">
        <v>9</v>
      </c>
      <c r="C11" s="14" t="s">
        <v>19</v>
      </c>
      <c r="D11" s="14" t="str">
        <f>_xlfn.XLOOKUP(C11,'חלוקת איזורים'!A:A,'חלוקת איזורים'!C:C)</f>
        <v>איזור מורחב</v>
      </c>
      <c r="E11" s="14">
        <f>IF(B11="כן",2023,2025)</f>
        <v>2025</v>
      </c>
      <c r="F11" s="15" t="str" cm="1">
        <f t="array" ref="F11">_xlfn.XLOOKUP(D11,'חלוקת איזורים'!$G$2:'חלוקת איזורים'!$G$4,'חלוקת איזורים'!$H$2:$H$4)</f>
        <v>מחזורים+שכר</v>
      </c>
    </row>
    <row r="12" spans="1:6" ht="15" x14ac:dyDescent="0.2">
      <c r="A12" s="14" t="s">
        <v>12</v>
      </c>
      <c r="B12" s="14" t="s">
        <v>6</v>
      </c>
      <c r="C12" s="14" t="s">
        <v>21</v>
      </c>
      <c r="D12" s="14" t="str">
        <f>_xlfn.XLOOKUP(C12,'חלוקת איזורים'!A:A,'חלוקת איזורים'!C:C)</f>
        <v>קו עימות</v>
      </c>
      <c r="E12" s="14">
        <f>IF(B12="כן",2023,2025)</f>
        <v>2023</v>
      </c>
      <c r="F12" s="15" t="str" cm="1">
        <f t="array" ref="F12">_xlfn.XLOOKUP(D12,'חלוקת איזורים'!$G$2:'חלוקת איזורים'!$G$4,'חלוקת איזורים'!$H$2:$H$4)</f>
        <v>אדום+מחזורים+שכר</v>
      </c>
    </row>
    <row r="13" spans="1:6" ht="15" x14ac:dyDescent="0.2">
      <c r="A13" s="14" t="s">
        <v>23</v>
      </c>
      <c r="B13" s="14" t="s">
        <v>9</v>
      </c>
      <c r="C13" s="16" t="s">
        <v>22</v>
      </c>
      <c r="D13" s="14" t="str">
        <f>_xlfn.XLOOKUP(C13,'חלוקת איזורים'!A:A,'חלוקת איזורים'!C:C)</f>
        <v>איזור מורחב</v>
      </c>
      <c r="E13" s="14">
        <f>IF(B13="כן",2023,2025)</f>
        <v>2025</v>
      </c>
      <c r="F13" s="15" t="str" cm="1">
        <f t="array" ref="F13">_xlfn.XLOOKUP(D13,'חלוקת איזורים'!$G$2:'חלוקת איזורים'!$G$4,'חלוקת איזורים'!$H$2:$H$4)</f>
        <v>מחזורים+שכר</v>
      </c>
    </row>
    <row r="14" spans="1:6" ht="15" x14ac:dyDescent="0.2">
      <c r="A14" s="14" t="s">
        <v>8</v>
      </c>
      <c r="B14" s="14" t="s">
        <v>9</v>
      </c>
      <c r="C14" s="14" t="s">
        <v>24</v>
      </c>
      <c r="D14" s="14" t="str">
        <f>_xlfn.XLOOKUP(C14,'חלוקת איזורים'!A:A,'חלוקת איזורים'!C:C)</f>
        <v>קו עימות</v>
      </c>
      <c r="E14" s="14">
        <f>IF(B14="כן",2023,2025)</f>
        <v>2025</v>
      </c>
      <c r="F14" s="15" t="str" cm="1">
        <f t="array" ref="F14">_xlfn.XLOOKUP(D14,'חלוקת איזורים'!$G$2:'חלוקת איזורים'!$G$4,'חלוקת איזורים'!$H$2:$H$4)</f>
        <v>אדום+מחזורים+שכר</v>
      </c>
    </row>
    <row r="15" spans="1:6" ht="15" x14ac:dyDescent="0.2">
      <c r="A15" s="14" t="s">
        <v>14</v>
      </c>
      <c r="B15" s="14" t="s">
        <v>9</v>
      </c>
      <c r="C15" s="14" t="s">
        <v>229</v>
      </c>
      <c r="D15" s="14" t="str">
        <f>_xlfn.XLOOKUP(C15,'חלוקת איזורים'!A:A,'חלוקת איזורים'!C:C)</f>
        <v>איזור תיירות</v>
      </c>
      <c r="E15" s="14">
        <f>IF(B15="כן",2023,2025)</f>
        <v>2025</v>
      </c>
      <c r="F15" s="15" t="str" cm="1">
        <f t="array" ref="F15">_xlfn.XLOOKUP(D15,'חלוקת איזורים'!$G$2:'חלוקת איזורים'!$G$4,'חלוקת איזורים'!$H$2:$H$4)</f>
        <v>אדום+מחזורים+שכר</v>
      </c>
    </row>
    <row r="16" spans="1:6" ht="15" x14ac:dyDescent="0.2">
      <c r="A16" s="14" t="s">
        <v>5</v>
      </c>
      <c r="B16" s="14" t="s">
        <v>9</v>
      </c>
      <c r="C16" s="14" t="s">
        <v>25</v>
      </c>
      <c r="D16" s="14" t="str">
        <f>_xlfn.XLOOKUP(C16,'חלוקת איזורים'!A:A,'חלוקת איזורים'!C:C)</f>
        <v>איזור מורחב</v>
      </c>
      <c r="E16" s="14">
        <f>IF(B16="כן",2023,2025)</f>
        <v>2025</v>
      </c>
      <c r="F16" s="15" t="str" cm="1">
        <f t="array" ref="F16">_xlfn.XLOOKUP(D16,'חלוקת איזורים'!$G$2:'חלוקת איזורים'!$G$4,'חלוקת איזורים'!$H$2:$H$4)</f>
        <v>מחזורים+שכר</v>
      </c>
    </row>
    <row r="17" spans="1:6" ht="15" x14ac:dyDescent="0.2">
      <c r="A17" s="14" t="s">
        <v>23</v>
      </c>
      <c r="B17" s="14" t="s">
        <v>9</v>
      </c>
      <c r="C17" s="14" t="s">
        <v>26</v>
      </c>
      <c r="D17" s="14" t="str">
        <f>_xlfn.XLOOKUP(C17,'חלוקת איזורים'!A:A,'חלוקת איזורים'!C:C)</f>
        <v>איזור מורחב</v>
      </c>
      <c r="E17" s="14">
        <f>IF(B17="כן",2023,2025)</f>
        <v>2025</v>
      </c>
      <c r="F17" s="15" t="str" cm="1">
        <f t="array" ref="F17">_xlfn.XLOOKUP(D17,'חלוקת איזורים'!$G$2:'חלוקת איזורים'!$G$4,'חלוקת איזורים'!$H$2:$H$4)</f>
        <v>מחזורים+שכר</v>
      </c>
    </row>
    <row r="18" spans="1:6" ht="15" x14ac:dyDescent="0.2">
      <c r="A18" s="14" t="s">
        <v>12</v>
      </c>
      <c r="B18" s="14" t="s">
        <v>9</v>
      </c>
      <c r="C18" s="14" t="s">
        <v>27</v>
      </c>
      <c r="D18" s="14" t="str">
        <f>_xlfn.XLOOKUP(C18,'חלוקת איזורים'!A:A,'חלוקת איזורים'!C:C)</f>
        <v>איזור מורחב</v>
      </c>
      <c r="E18" s="14">
        <f>IF(B18="כן",2023,2025)</f>
        <v>2025</v>
      </c>
      <c r="F18" s="15" t="str" cm="1">
        <f t="array" ref="F18">_xlfn.XLOOKUP(D18,'חלוקת איזורים'!$G$2:'חלוקת איזורים'!$G$4,'חלוקת איזורים'!$H$2:$H$4)</f>
        <v>מחזורים+שכר</v>
      </c>
    </row>
    <row r="19" spans="1:6" ht="15" x14ac:dyDescent="0.2">
      <c r="A19" s="14" t="s">
        <v>12</v>
      </c>
      <c r="B19" s="14" t="s">
        <v>9</v>
      </c>
      <c r="C19" s="14" t="s">
        <v>28</v>
      </c>
      <c r="D19" s="14" t="str">
        <f>_xlfn.XLOOKUP(C19,'חלוקת איזורים'!A:A,'חלוקת איזורים'!C:C)</f>
        <v>איזור מורחב</v>
      </c>
      <c r="E19" s="14">
        <f>IF(B19="כן",2023,2025)</f>
        <v>2025</v>
      </c>
      <c r="F19" s="15" t="str" cm="1">
        <f t="array" ref="F19">_xlfn.XLOOKUP(D19,'חלוקת איזורים'!$G$2:'חלוקת איזורים'!$G$4,'חלוקת איזורים'!$H$2:$H$4)</f>
        <v>מחזורים+שכר</v>
      </c>
    </row>
    <row r="20" spans="1:6" ht="15" x14ac:dyDescent="0.2">
      <c r="A20" s="14" t="s">
        <v>12</v>
      </c>
      <c r="B20" s="14" t="s">
        <v>9</v>
      </c>
      <c r="C20" s="14" t="s">
        <v>29</v>
      </c>
      <c r="D20" s="14" t="str">
        <f>_xlfn.XLOOKUP(C20,'חלוקת איזורים'!A:A,'חלוקת איזורים'!C:C)</f>
        <v>איזור מורחב</v>
      </c>
      <c r="E20" s="14">
        <f>IF(B20="כן",2023,2025)</f>
        <v>2025</v>
      </c>
      <c r="F20" s="15" t="str" cm="1">
        <f t="array" ref="F20">_xlfn.XLOOKUP(D20,'חלוקת איזורים'!$G$2:'חלוקת איזורים'!$G$4,'חלוקת איזורים'!$H$2:$H$4)</f>
        <v>מחזורים+שכר</v>
      </c>
    </row>
    <row r="21" spans="1:6" ht="15" x14ac:dyDescent="0.2">
      <c r="A21" s="14" t="s">
        <v>31</v>
      </c>
      <c r="B21" s="14" t="s">
        <v>9</v>
      </c>
      <c r="C21" s="14" t="s">
        <v>30</v>
      </c>
      <c r="D21" s="14" t="str">
        <f>_xlfn.XLOOKUP(C21,'חלוקת איזורים'!A:A,'חלוקת איזורים'!C:C)</f>
        <v>איזור מורחב</v>
      </c>
      <c r="E21" s="14">
        <f>IF(B21="כן",2023,2025)</f>
        <v>2025</v>
      </c>
      <c r="F21" s="15" t="str" cm="1">
        <f t="array" ref="F21">_xlfn.XLOOKUP(D21,'חלוקת איזורים'!$G$2:'חלוקת איזורים'!$G$4,'חלוקת איזורים'!$H$2:$H$4)</f>
        <v>מחזורים+שכר</v>
      </c>
    </row>
    <row r="22" spans="1:6" ht="15" x14ac:dyDescent="0.2">
      <c r="A22" s="14" t="s">
        <v>5</v>
      </c>
      <c r="B22" s="14" t="s">
        <v>9</v>
      </c>
      <c r="C22" s="14" t="s">
        <v>32</v>
      </c>
      <c r="D22" s="14" t="str">
        <f>_xlfn.XLOOKUP(C22,'חלוקת איזורים'!A:A,'חלוקת איזורים'!C:C)</f>
        <v>איזור מורחב</v>
      </c>
      <c r="E22" s="14">
        <f>IF(B22="כן",2023,2025)</f>
        <v>2025</v>
      </c>
      <c r="F22" s="15" t="str" cm="1">
        <f t="array" ref="F22">_xlfn.XLOOKUP(D22,'חלוקת איזורים'!$G$2:'חלוקת איזורים'!$G$4,'חלוקת איזורים'!$H$2:$H$4)</f>
        <v>מחזורים+שכר</v>
      </c>
    </row>
    <row r="23" spans="1:6" ht="15" x14ac:dyDescent="0.2">
      <c r="A23" s="14" t="s">
        <v>33</v>
      </c>
      <c r="B23" s="14" t="s">
        <v>9</v>
      </c>
      <c r="C23" s="14" t="s">
        <v>233</v>
      </c>
      <c r="D23" s="14" t="str">
        <f>_xlfn.XLOOKUP(C23,'חלוקת איזורים'!A:A,'חלוקת איזורים'!C:C)</f>
        <v>קו עימות</v>
      </c>
      <c r="E23" s="14">
        <f>IF(B23="כן",2023,2025)</f>
        <v>2025</v>
      </c>
      <c r="F23" s="15" t="str" cm="1">
        <f t="array" ref="F23">_xlfn.XLOOKUP(D23,'חלוקת איזורים'!$G$2:'חלוקת איזורים'!$G$4,'חלוקת איזורים'!$H$2:$H$4)</f>
        <v>אדום+מחזורים+שכר</v>
      </c>
    </row>
    <row r="24" spans="1:6" ht="15" x14ac:dyDescent="0.2">
      <c r="A24" s="14" t="s">
        <v>23</v>
      </c>
      <c r="B24" s="14" t="s">
        <v>6</v>
      </c>
      <c r="C24" s="14" t="s">
        <v>34</v>
      </c>
      <c r="D24" s="14" t="str">
        <f>_xlfn.XLOOKUP(C24,'חלוקת איזורים'!A:A,'חלוקת איזורים'!C:C)</f>
        <v>קו עימות</v>
      </c>
      <c r="E24" s="14">
        <f>IF(B24="כן",2023,2025)</f>
        <v>2023</v>
      </c>
      <c r="F24" s="15" t="str" cm="1">
        <f t="array" ref="F24">_xlfn.XLOOKUP(D24,'חלוקת איזורים'!$G$2:'חלוקת איזורים'!$G$4,'חלוקת איזורים'!$H$2:$H$4)</f>
        <v>אדום+מחזורים+שכר</v>
      </c>
    </row>
    <row r="25" spans="1:6" ht="15" x14ac:dyDescent="0.2">
      <c r="A25" s="14" t="s">
        <v>12</v>
      </c>
      <c r="B25" s="14" t="s">
        <v>9</v>
      </c>
      <c r="C25" s="14" t="s">
        <v>35</v>
      </c>
      <c r="D25" s="14" t="str">
        <f>_xlfn.XLOOKUP(C25,'חלוקת איזורים'!A:A,'חלוקת איזורים'!C:C)</f>
        <v>איזור מורחב</v>
      </c>
      <c r="E25" s="14">
        <f>IF(B25="כן",2023,2025)</f>
        <v>2025</v>
      </c>
      <c r="F25" s="15" t="str" cm="1">
        <f t="array" ref="F25">_xlfn.XLOOKUP(D25,'חלוקת איזורים'!$G$2:'חלוקת איזורים'!$G$4,'חלוקת איזורים'!$H$2:$H$4)</f>
        <v>מחזורים+שכר</v>
      </c>
    </row>
    <row r="26" spans="1:6" ht="15" x14ac:dyDescent="0.2">
      <c r="A26" s="14" t="s">
        <v>12</v>
      </c>
      <c r="B26" s="14" t="s">
        <v>9</v>
      </c>
      <c r="C26" s="16" t="s">
        <v>36</v>
      </c>
      <c r="D26" s="14" t="str">
        <f>_xlfn.XLOOKUP(C26,'חלוקת איזורים'!A:A,'חלוקת איזורים'!C:C)</f>
        <v>קו עימות</v>
      </c>
      <c r="E26" s="14">
        <f>IF(B26="כן",2023,2025)</f>
        <v>2025</v>
      </c>
      <c r="F26" s="15" t="str" cm="1">
        <f t="array" ref="F26">_xlfn.XLOOKUP(D26,'חלוקת איזורים'!$G$2:'חלוקת איזורים'!$G$4,'חלוקת איזורים'!$H$2:$H$4)</f>
        <v>אדום+מחזורים+שכר</v>
      </c>
    </row>
    <row r="27" spans="1:6" ht="15" x14ac:dyDescent="0.2">
      <c r="A27" s="14" t="s">
        <v>38</v>
      </c>
      <c r="B27" s="14" t="s">
        <v>9</v>
      </c>
      <c r="C27" s="14" t="s">
        <v>37</v>
      </c>
      <c r="D27" s="14" t="str">
        <f>_xlfn.XLOOKUP(C27,'חלוקת איזורים'!A:A,'חלוקת איזורים'!C:C)</f>
        <v>איזור מורחב</v>
      </c>
      <c r="E27" s="14">
        <f>IF(B27="כן",2023,2025)</f>
        <v>2025</v>
      </c>
      <c r="F27" s="15" t="str" cm="1">
        <f t="array" ref="F27">_xlfn.XLOOKUP(D27,'חלוקת איזורים'!$G$2:'חלוקת איזורים'!$G$4,'חלוקת איזורים'!$H$2:$H$4)</f>
        <v>מחזורים+שכר</v>
      </c>
    </row>
    <row r="28" spans="1:6" ht="15" x14ac:dyDescent="0.2">
      <c r="A28" s="14" t="s">
        <v>12</v>
      </c>
      <c r="B28" s="14" t="s">
        <v>6</v>
      </c>
      <c r="C28" s="14" t="s">
        <v>39</v>
      </c>
      <c r="D28" s="14" t="str">
        <f>_xlfn.XLOOKUP(C28,'חלוקת איזורים'!A:A,'חלוקת איזורים'!C:C)</f>
        <v>קו עימות</v>
      </c>
      <c r="E28" s="14">
        <f>IF(B28="כן",2023,2025)</f>
        <v>2023</v>
      </c>
      <c r="F28" s="15" t="str" cm="1">
        <f t="array" ref="F28">_xlfn.XLOOKUP(D28,'חלוקת איזורים'!$G$2:'חלוקת איזורים'!$G$4,'חלוקת איזורים'!$H$2:$H$4)</f>
        <v>אדום+מחזורים+שכר</v>
      </c>
    </row>
    <row r="29" spans="1:6" ht="15" x14ac:dyDescent="0.2">
      <c r="A29" s="14" t="s">
        <v>5</v>
      </c>
      <c r="B29" s="14" t="s">
        <v>9</v>
      </c>
      <c r="C29" s="14" t="s">
        <v>40</v>
      </c>
      <c r="D29" s="14" t="str">
        <f>_xlfn.XLOOKUP(C29,'חלוקת איזורים'!A:A,'חלוקת איזורים'!C:C)</f>
        <v>קו עימות</v>
      </c>
      <c r="E29" s="14">
        <f>IF(B29="כן",2023,2025)</f>
        <v>2025</v>
      </c>
      <c r="F29" s="15" t="str" cm="1">
        <f t="array" ref="F29">_xlfn.XLOOKUP(D29,'חלוקת איזורים'!$G$2:'חלוקת איזורים'!$G$4,'חלוקת איזורים'!$H$2:$H$4)</f>
        <v>אדום+מחזורים+שכר</v>
      </c>
    </row>
    <row r="30" spans="1:6" ht="15" x14ac:dyDescent="0.2">
      <c r="A30" s="14" t="s">
        <v>20</v>
      </c>
      <c r="B30" s="14" t="s">
        <v>6</v>
      </c>
      <c r="C30" s="14" t="s">
        <v>42</v>
      </c>
      <c r="D30" s="14" t="str">
        <f>_xlfn.XLOOKUP(C30,'חלוקת איזורים'!A:A,'חלוקת איזורים'!C:C)</f>
        <v>קו עימות</v>
      </c>
      <c r="E30" s="14">
        <f>IF(B30="כן",2023,2025)</f>
        <v>2023</v>
      </c>
      <c r="F30" s="15" t="str" cm="1">
        <f t="array" ref="F30">_xlfn.XLOOKUP(D30,'חלוקת איזורים'!$G$2:'חלוקת איזורים'!$G$4,'חלוקת איזורים'!$H$2:$H$4)</f>
        <v>אדום+מחזורים+שכר</v>
      </c>
    </row>
    <row r="31" spans="1:6" ht="15" x14ac:dyDescent="0.2">
      <c r="A31" s="14" t="s">
        <v>45</v>
      </c>
      <c r="B31" s="14" t="s">
        <v>9</v>
      </c>
      <c r="C31" s="14" t="s">
        <v>44</v>
      </c>
      <c r="D31" s="14" t="str">
        <f>_xlfn.XLOOKUP(C31,'חלוקת איזורים'!A:A,'חלוקת איזורים'!C:C)</f>
        <v>איזור מורחב</v>
      </c>
      <c r="E31" s="14">
        <f>IF(B31="כן",2023,2025)</f>
        <v>2025</v>
      </c>
      <c r="F31" s="15" t="str" cm="1">
        <f t="array" ref="F31">_xlfn.XLOOKUP(D31,'חלוקת איזורים'!$G$2:'חלוקת איזורים'!$G$4,'חלוקת איזורים'!$H$2:$H$4)</f>
        <v>מחזורים+שכר</v>
      </c>
    </row>
    <row r="32" spans="1:6" ht="15" x14ac:dyDescent="0.2">
      <c r="A32" s="14" t="s">
        <v>47</v>
      </c>
      <c r="B32" s="14" t="s">
        <v>9</v>
      </c>
      <c r="C32" s="14" t="s">
        <v>46</v>
      </c>
      <c r="D32" s="14" t="str">
        <f>_xlfn.XLOOKUP(C32,'חלוקת איזורים'!A:A,'חלוקת איזורים'!C:C)</f>
        <v>איזור מורחב</v>
      </c>
      <c r="E32" s="14">
        <f>IF(B32="כן",2023,2025)</f>
        <v>2025</v>
      </c>
      <c r="F32" s="15" t="str" cm="1">
        <f t="array" ref="F32">_xlfn.XLOOKUP(D32,'חלוקת איזורים'!$G$2:'חלוקת איזורים'!$G$4,'חלוקת איזורים'!$H$2:$H$4)</f>
        <v>מחזורים+שכר</v>
      </c>
    </row>
    <row r="33" spans="1:6" ht="30" x14ac:dyDescent="0.2">
      <c r="A33" s="14" t="s">
        <v>50</v>
      </c>
      <c r="B33" s="14" t="s">
        <v>9</v>
      </c>
      <c r="C33" s="17" t="s">
        <v>227</v>
      </c>
      <c r="D33" s="14" t="str">
        <f>_xlfn.XLOOKUP(C33,'חלוקת איזורים'!A:A,'חלוקת איזורים'!C:C)</f>
        <v>קו עימות</v>
      </c>
      <c r="E33" s="14">
        <f>IF(B33="כן",2023,2025)</f>
        <v>2025</v>
      </c>
      <c r="F33" s="15" t="str" cm="1">
        <f t="array" ref="F33">_xlfn.XLOOKUP(D33,'חלוקת איזורים'!$G$2:'חלוקת איזורים'!$G$4,'חלוקת איזורים'!$H$2:$H$4)</f>
        <v>אדום+מחזורים+שכר</v>
      </c>
    </row>
    <row r="34" spans="1:6" ht="15" x14ac:dyDescent="0.2">
      <c r="A34" s="14" t="s">
        <v>20</v>
      </c>
      <c r="B34" s="14" t="s">
        <v>9</v>
      </c>
      <c r="C34" s="14" t="s">
        <v>43</v>
      </c>
      <c r="D34" s="14" t="str">
        <f>_xlfn.XLOOKUP(C34,'חלוקת איזורים'!A:A,'חלוקת איזורים'!C:C)</f>
        <v>איזור מורחב</v>
      </c>
      <c r="E34" s="14">
        <f>IF(B34="כן",2023,2025)</f>
        <v>2025</v>
      </c>
      <c r="F34" s="15" t="str" cm="1">
        <f t="array" ref="F34">_xlfn.XLOOKUP(D34,'חלוקת איזורים'!$G$2:'חלוקת איזורים'!$G$4,'חלוקת איזורים'!$H$2:$H$4)</f>
        <v>מחזורים+שכר</v>
      </c>
    </row>
    <row r="35" spans="1:6" ht="15" x14ac:dyDescent="0.2">
      <c r="A35" s="14" t="s">
        <v>20</v>
      </c>
      <c r="B35" s="14" t="s">
        <v>9</v>
      </c>
      <c r="C35" s="14" t="s">
        <v>48</v>
      </c>
      <c r="D35" s="14" t="str">
        <f>_xlfn.XLOOKUP(C35,'חלוקת איזורים'!A:A,'חלוקת איזורים'!C:C)</f>
        <v>קו עימות</v>
      </c>
      <c r="E35" s="14">
        <f>IF(B35="כן",2023,2025)</f>
        <v>2025</v>
      </c>
      <c r="F35" s="15" t="str" cm="1">
        <f t="array" ref="F35">_xlfn.XLOOKUP(D35,'חלוקת איזורים'!$G$2:'חלוקת איזורים'!$G$4,'חלוקת איזורים'!$H$2:$H$4)</f>
        <v>אדום+מחזורים+שכר</v>
      </c>
    </row>
    <row r="36" spans="1:6" ht="15" x14ac:dyDescent="0.2">
      <c r="A36" s="14" t="s">
        <v>8</v>
      </c>
      <c r="B36" s="14" t="s">
        <v>6</v>
      </c>
      <c r="C36" s="18" t="s">
        <v>49</v>
      </c>
      <c r="D36" s="14" t="str">
        <f>_xlfn.XLOOKUP(C36,'חלוקת איזורים'!A:A,'חלוקת איזורים'!C:C)</f>
        <v>קו עימות</v>
      </c>
      <c r="E36" s="14">
        <f>IF(B36="כן",2023,2025)</f>
        <v>2023</v>
      </c>
      <c r="F36" s="15" t="str" cm="1">
        <f t="array" ref="F36">_xlfn.XLOOKUP(D36,'חלוקת איזורים'!$G$2:'חלוקת איזורים'!$G$4,'חלוקת איזורים'!$H$2:$H$4)</f>
        <v>אדום+מחזורים+שכר</v>
      </c>
    </row>
    <row r="37" spans="1:6" ht="15" x14ac:dyDescent="0.2">
      <c r="A37" s="14" t="s">
        <v>41</v>
      </c>
      <c r="B37" s="14" t="s">
        <v>9</v>
      </c>
      <c r="C37" s="14" t="s">
        <v>51</v>
      </c>
      <c r="D37" s="14" t="str">
        <f>_xlfn.XLOOKUP(C37,'חלוקת איזורים'!A:A,'חלוקת איזורים'!C:C)</f>
        <v>איזור מורחב</v>
      </c>
      <c r="E37" s="14">
        <f>IF(B37="כן",2023,2025)</f>
        <v>2025</v>
      </c>
      <c r="F37" s="15" t="str" cm="1">
        <f t="array" ref="F37">_xlfn.XLOOKUP(D37,'חלוקת איזורים'!$G$2:'חלוקת איזורים'!$G$4,'חלוקת איזורים'!$H$2:$H$4)</f>
        <v>מחזורים+שכר</v>
      </c>
    </row>
    <row r="38" spans="1:6" ht="15" x14ac:dyDescent="0.2">
      <c r="A38" s="14" t="s">
        <v>8</v>
      </c>
      <c r="B38" s="14" t="s">
        <v>9</v>
      </c>
      <c r="C38" s="14" t="s">
        <v>52</v>
      </c>
      <c r="D38" s="14" t="str">
        <f>_xlfn.XLOOKUP(C38,'חלוקת איזורים'!A:A,'חלוקת איזורים'!C:C)</f>
        <v>איזור מורחב</v>
      </c>
      <c r="E38" s="14">
        <f>IF(B38="כן",2023,2025)</f>
        <v>2025</v>
      </c>
      <c r="F38" s="15" t="str" cm="1">
        <f t="array" ref="F38">_xlfn.XLOOKUP(D38,'חלוקת איזורים'!$G$2:'חלוקת איזורים'!$G$4,'חלוקת איזורים'!$H$2:$H$4)</f>
        <v>מחזורים+שכר</v>
      </c>
    </row>
    <row r="39" spans="1:6" ht="15" x14ac:dyDescent="0.2">
      <c r="A39" s="14" t="s">
        <v>12</v>
      </c>
      <c r="B39" s="14" t="s">
        <v>9</v>
      </c>
      <c r="C39" s="14" t="s">
        <v>53</v>
      </c>
      <c r="D39" s="14" t="str">
        <f>_xlfn.XLOOKUP(C39,'חלוקת איזורים'!A:A,'חלוקת איזורים'!C:C)</f>
        <v>קו עימות</v>
      </c>
      <c r="E39" s="14">
        <f>IF(B39="כן",2023,2025)</f>
        <v>2025</v>
      </c>
      <c r="F39" s="15" t="str" cm="1">
        <f t="array" ref="F39">_xlfn.XLOOKUP(D39,'חלוקת איזורים'!$G$2:'חלוקת איזורים'!$G$4,'חלוקת איזורים'!$H$2:$H$4)</f>
        <v>אדום+מחזורים+שכר</v>
      </c>
    </row>
    <row r="40" spans="1:6" ht="15" x14ac:dyDescent="0.2">
      <c r="A40" s="14" t="s">
        <v>8</v>
      </c>
      <c r="B40" s="14" t="s">
        <v>6</v>
      </c>
      <c r="C40" s="14" t="s">
        <v>54</v>
      </c>
      <c r="D40" s="14" t="str">
        <f>_xlfn.XLOOKUP(C40,'חלוקת איזורים'!A:A,'חלוקת איזורים'!C:C)</f>
        <v>קו עימות</v>
      </c>
      <c r="E40" s="14">
        <f>IF(B40="כן",2023,2025)</f>
        <v>2023</v>
      </c>
      <c r="F40" s="15" t="str" cm="1">
        <f t="array" ref="F40">_xlfn.XLOOKUP(D40,'חלוקת איזורים'!$G$2:'חלוקת איזורים'!$G$4,'חלוקת איזורים'!$H$2:$H$4)</f>
        <v>אדום+מחזורים+שכר</v>
      </c>
    </row>
    <row r="41" spans="1:6" ht="15" x14ac:dyDescent="0.2">
      <c r="A41" s="14" t="s">
        <v>12</v>
      </c>
      <c r="B41" s="14" t="s">
        <v>9</v>
      </c>
      <c r="C41" s="14" t="s">
        <v>55</v>
      </c>
      <c r="D41" s="14" t="str">
        <f>_xlfn.XLOOKUP(C41,'חלוקת איזורים'!A:A,'חלוקת איזורים'!C:C)</f>
        <v>קו עימות</v>
      </c>
      <c r="E41" s="14">
        <f>IF(B41="כן",2023,2025)</f>
        <v>2025</v>
      </c>
      <c r="F41" s="15" t="str" cm="1">
        <f t="array" ref="F41">_xlfn.XLOOKUP(D41,'חלוקת איזורים'!$G$2:'חלוקת איזורים'!$G$4,'חלוקת איזורים'!$H$2:$H$4)</f>
        <v>אדום+מחזורים+שכר</v>
      </c>
    </row>
    <row r="42" spans="1:6" ht="15" x14ac:dyDescent="0.2">
      <c r="A42" s="14" t="s">
        <v>5</v>
      </c>
      <c r="B42" s="14" t="s">
        <v>6</v>
      </c>
      <c r="C42" s="19" t="s">
        <v>223</v>
      </c>
      <c r="D42" s="14" t="str">
        <f>_xlfn.XLOOKUP(C42,'חלוקת איזורים'!A:A,'חלוקת איזורים'!C:C)</f>
        <v>קו עימות</v>
      </c>
      <c r="E42" s="14">
        <f>IF(B42="כן",2023,2025)</f>
        <v>2023</v>
      </c>
      <c r="F42" s="15" t="str" cm="1">
        <f t="array" ref="F42">_xlfn.XLOOKUP(D42,'חלוקת איזורים'!$G$2:'חלוקת איזורים'!$G$4,'חלוקת איזורים'!$H$2:$H$4)</f>
        <v>אדום+מחזורים+שכר</v>
      </c>
    </row>
    <row r="43" spans="1:6" ht="15" x14ac:dyDescent="0.2">
      <c r="A43" s="14" t="s">
        <v>57</v>
      </c>
      <c r="B43" s="14" t="s">
        <v>9</v>
      </c>
      <c r="C43" s="14" t="s">
        <v>56</v>
      </c>
      <c r="D43" s="14" t="str">
        <f>_xlfn.XLOOKUP(C43,'חלוקת איזורים'!A:A,'חלוקת איזורים'!C:C)</f>
        <v>איזור מורחב</v>
      </c>
      <c r="E43" s="14">
        <f>IF(B43="כן",2023,2025)</f>
        <v>2025</v>
      </c>
      <c r="F43" s="15" t="str" cm="1">
        <f t="array" ref="F43">_xlfn.XLOOKUP(D43,'חלוקת איזורים'!$G$2:'חלוקת איזורים'!$G$4,'חלוקת איזורים'!$H$2:$H$4)</f>
        <v>מחזורים+שכר</v>
      </c>
    </row>
    <row r="44" spans="1:6" ht="15" x14ac:dyDescent="0.2">
      <c r="A44" s="14" t="s">
        <v>23</v>
      </c>
      <c r="B44" s="14" t="s">
        <v>6</v>
      </c>
      <c r="C44" s="14" t="s">
        <v>58</v>
      </c>
      <c r="D44" s="14" t="str">
        <f>_xlfn.XLOOKUP(C44,'חלוקת איזורים'!A:A,'חלוקת איזורים'!C:C)</f>
        <v>קו עימות</v>
      </c>
      <c r="E44" s="14">
        <f>IF(B44="כן",2023,2025)</f>
        <v>2023</v>
      </c>
      <c r="F44" s="15" t="str" cm="1">
        <f t="array" ref="F44">_xlfn.XLOOKUP(D44,'חלוקת איזורים'!$G$2:'חלוקת איזורים'!$G$4,'חלוקת איזורים'!$H$2:$H$4)</f>
        <v>אדום+מחזורים+שכר</v>
      </c>
    </row>
    <row r="45" spans="1:6" ht="15" x14ac:dyDescent="0.2">
      <c r="A45" s="14" t="s">
        <v>5</v>
      </c>
      <c r="B45" s="14" t="s">
        <v>9</v>
      </c>
      <c r="C45" s="14" t="s">
        <v>59</v>
      </c>
      <c r="D45" s="14" t="str">
        <f>_xlfn.XLOOKUP(C45,'חלוקת איזורים'!A:A,'חלוקת איזורים'!C:C)</f>
        <v>קו עימות</v>
      </c>
      <c r="E45" s="14">
        <f>IF(B45="כן",2023,2025)</f>
        <v>2025</v>
      </c>
      <c r="F45" s="15" t="str" cm="1">
        <f t="array" ref="F45">_xlfn.XLOOKUP(D45,'חלוקת איזורים'!$G$2:'חלוקת איזורים'!$G$4,'חלוקת איזורים'!$H$2:$H$4)</f>
        <v>אדום+מחזורים+שכר</v>
      </c>
    </row>
    <row r="46" spans="1:6" ht="15" x14ac:dyDescent="0.2">
      <c r="A46" s="14" t="s">
        <v>20</v>
      </c>
      <c r="B46" s="14" t="s">
        <v>6</v>
      </c>
      <c r="C46" s="14" t="s">
        <v>60</v>
      </c>
      <c r="D46" s="14" t="str">
        <f>_xlfn.XLOOKUP(C46,'חלוקת איזורים'!A:A,'חלוקת איזורים'!C:C)</f>
        <v>קו עימות</v>
      </c>
      <c r="E46" s="14">
        <f>IF(B46="כן",2023,2025)</f>
        <v>2023</v>
      </c>
      <c r="F46" s="15" t="str" cm="1">
        <f t="array" ref="F46">_xlfn.XLOOKUP(D46,'חלוקת איזורים'!$G$2:'חלוקת איזורים'!$G$4,'חלוקת איזורים'!$H$2:$H$4)</f>
        <v>אדום+מחזורים+שכר</v>
      </c>
    </row>
    <row r="47" spans="1:6" ht="15" x14ac:dyDescent="0.2">
      <c r="A47" s="14" t="s">
        <v>20</v>
      </c>
      <c r="B47" s="14" t="s">
        <v>6</v>
      </c>
      <c r="C47" s="14" t="s">
        <v>61</v>
      </c>
      <c r="D47" s="14" t="str">
        <f>_xlfn.XLOOKUP(C47,'חלוקת איזורים'!A:A,'חלוקת איזורים'!C:C)</f>
        <v>קו עימות</v>
      </c>
      <c r="E47" s="14">
        <f>IF(B47="כן",2023,2025)</f>
        <v>2023</v>
      </c>
      <c r="F47" s="15" t="str" cm="1">
        <f t="array" ref="F47">_xlfn.XLOOKUP(D47,'חלוקת איזורים'!$G$2:'חלוקת איזורים'!$G$4,'חלוקת איזורים'!$H$2:$H$4)</f>
        <v>אדום+מחזורים+שכר</v>
      </c>
    </row>
    <row r="48" spans="1:6" ht="15" x14ac:dyDescent="0.2">
      <c r="A48" s="14" t="s">
        <v>20</v>
      </c>
      <c r="B48" s="14" t="s">
        <v>6</v>
      </c>
      <c r="C48" s="14" t="s">
        <v>62</v>
      </c>
      <c r="D48" s="14" t="str">
        <f>_xlfn.XLOOKUP(C48,'חלוקת איזורים'!A:A,'חלוקת איזורים'!C:C)</f>
        <v>קו עימות</v>
      </c>
      <c r="E48" s="14">
        <f>IF(B48="כן",2023,2025)</f>
        <v>2023</v>
      </c>
      <c r="F48" s="15" t="str" cm="1">
        <f t="array" ref="F48">_xlfn.XLOOKUP(D48,'חלוקת איזורים'!$G$2:'חלוקת איזורים'!$G$4,'חלוקת איזורים'!$H$2:$H$4)</f>
        <v>אדום+מחזורים+שכר</v>
      </c>
    </row>
    <row r="49" spans="1:6" ht="15" x14ac:dyDescent="0.2">
      <c r="A49" s="14" t="s">
        <v>8</v>
      </c>
      <c r="B49" s="14" t="s">
        <v>9</v>
      </c>
      <c r="C49" s="14" t="s">
        <v>63</v>
      </c>
      <c r="D49" s="14" t="str">
        <f>_xlfn.XLOOKUP(C49,'חלוקת איזורים'!A:A,'חלוקת איזורים'!C:C)</f>
        <v>קו עימות</v>
      </c>
      <c r="E49" s="14">
        <f>IF(B49="כן",2023,2025)</f>
        <v>2025</v>
      </c>
      <c r="F49" s="15" t="str" cm="1">
        <f t="array" ref="F49">_xlfn.XLOOKUP(D49,'חלוקת איזורים'!$G$2:'חלוקת איזורים'!$G$4,'חלוקת איזורים'!$H$2:$H$4)</f>
        <v>אדום+מחזורים+שכר</v>
      </c>
    </row>
    <row r="50" spans="1:6" ht="15" x14ac:dyDescent="0.2">
      <c r="A50" s="14" t="s">
        <v>41</v>
      </c>
      <c r="B50" s="14" t="s">
        <v>9</v>
      </c>
      <c r="C50" s="14" t="s">
        <v>64</v>
      </c>
      <c r="D50" s="14" t="str">
        <f>_xlfn.XLOOKUP(C50,'חלוקת איזורים'!A:A,'חלוקת איזורים'!C:C)</f>
        <v>איזור מורחב</v>
      </c>
      <c r="E50" s="14">
        <f>IF(B50="כן",2023,2025)</f>
        <v>2025</v>
      </c>
      <c r="F50" s="15" t="str" cm="1">
        <f t="array" ref="F50">_xlfn.XLOOKUP(D50,'חלוקת איזורים'!$G$2:'חלוקת איזורים'!$G$4,'חלוקת איזורים'!$H$2:$H$4)</f>
        <v>מחזורים+שכר</v>
      </c>
    </row>
    <row r="51" spans="1:6" ht="15" x14ac:dyDescent="0.2">
      <c r="A51" s="14" t="s">
        <v>8</v>
      </c>
      <c r="B51" s="14" t="s">
        <v>6</v>
      </c>
      <c r="C51" s="14" t="s">
        <v>65</v>
      </c>
      <c r="D51" s="14" t="str">
        <f>_xlfn.XLOOKUP(C51,'חלוקת איזורים'!A:A,'חלוקת איזורים'!C:C)</f>
        <v>קו עימות</v>
      </c>
      <c r="E51" s="14">
        <f>IF(B51="כן",2023,2025)</f>
        <v>2023</v>
      </c>
      <c r="F51" s="15" t="str" cm="1">
        <f t="array" ref="F51">_xlfn.XLOOKUP(D51,'חלוקת איזורים'!$G$2:'חלוקת איזורים'!$G$4,'חלוקת איזורים'!$H$2:$H$4)</f>
        <v>אדום+מחזורים+שכר</v>
      </c>
    </row>
    <row r="52" spans="1:6" ht="15" x14ac:dyDescent="0.2">
      <c r="A52" s="14" t="s">
        <v>20</v>
      </c>
      <c r="B52" s="14" t="s">
        <v>9</v>
      </c>
      <c r="C52" s="14" t="s">
        <v>66</v>
      </c>
      <c r="D52" s="14" t="str">
        <f>_xlfn.XLOOKUP(C52,'חלוקת איזורים'!A:A,'חלוקת איזורים'!C:C)</f>
        <v>קו עימות</v>
      </c>
      <c r="E52" s="14">
        <f>IF(B52="כן",2023,2025)</f>
        <v>2025</v>
      </c>
      <c r="F52" s="15" t="str" cm="1">
        <f t="array" ref="F52">_xlfn.XLOOKUP(D52,'חלוקת איזורים'!$G$2:'חלוקת איזורים'!$G$4,'חלוקת איזורים'!$H$2:$H$4)</f>
        <v>אדום+מחזורים+שכר</v>
      </c>
    </row>
    <row r="53" spans="1:6" ht="15" x14ac:dyDescent="0.2">
      <c r="A53" s="14" t="s">
        <v>8</v>
      </c>
      <c r="B53" s="14" t="s">
        <v>9</v>
      </c>
      <c r="C53" s="14" t="s">
        <v>67</v>
      </c>
      <c r="D53" s="14" t="str">
        <f>_xlfn.XLOOKUP(C53,'חלוקת איזורים'!A:A,'חלוקת איזורים'!C:C)</f>
        <v>קו עימות</v>
      </c>
      <c r="E53" s="14">
        <f>IF(B53="כן",2023,2025)</f>
        <v>2025</v>
      </c>
      <c r="F53" s="15" t="str" cm="1">
        <f t="array" ref="F53">_xlfn.XLOOKUP(D53,'חלוקת איזורים'!$G$2:'חלוקת איזורים'!$G$4,'חלוקת איזורים'!$H$2:$H$4)</f>
        <v>אדום+מחזורים+שכר</v>
      </c>
    </row>
    <row r="54" spans="1:6" ht="15" x14ac:dyDescent="0.2">
      <c r="A54" s="14" t="s">
        <v>69</v>
      </c>
      <c r="B54" s="14" t="s">
        <v>9</v>
      </c>
      <c r="C54" s="14" t="s">
        <v>68</v>
      </c>
      <c r="D54" s="14" t="str">
        <f>_xlfn.XLOOKUP(C54,'חלוקת איזורים'!A:A,'חלוקת איזורים'!C:C)</f>
        <v>קו עימות</v>
      </c>
      <c r="E54" s="14">
        <f>IF(B54="כן",2023,2025)</f>
        <v>2025</v>
      </c>
      <c r="F54" s="15" t="str" cm="1">
        <f t="array" ref="F54">_xlfn.XLOOKUP(D54,'חלוקת איזורים'!$G$2:'חלוקת איזורים'!$G$4,'חלוקת איזורים'!$H$2:$H$4)</f>
        <v>אדום+מחזורים+שכר</v>
      </c>
    </row>
    <row r="55" spans="1:6" ht="15" x14ac:dyDescent="0.2">
      <c r="A55" s="14" t="s">
        <v>12</v>
      </c>
      <c r="B55" s="14" t="s">
        <v>6</v>
      </c>
      <c r="C55" s="14" t="s">
        <v>72</v>
      </c>
      <c r="D55" s="14" t="str">
        <f>_xlfn.XLOOKUP(C55,'חלוקת איזורים'!A:A,'חלוקת איזורים'!C:C)</f>
        <v>קו עימות</v>
      </c>
      <c r="E55" s="14">
        <f>IF(B55="כן",2023,2025)</f>
        <v>2023</v>
      </c>
      <c r="F55" s="15" t="str" cm="1">
        <f t="array" ref="F55">_xlfn.XLOOKUP(D55,'חלוקת איזורים'!$G$2:'חלוקת איזורים'!$G$4,'חלוקת איזורים'!$H$2:$H$4)</f>
        <v>אדום+מחזורים+שכר</v>
      </c>
    </row>
    <row r="56" spans="1:6" ht="15" x14ac:dyDescent="0.2">
      <c r="A56" s="14" t="s">
        <v>71</v>
      </c>
      <c r="B56" s="14" t="s">
        <v>9</v>
      </c>
      <c r="C56" s="14" t="s">
        <v>70</v>
      </c>
      <c r="D56" s="14" t="str">
        <f>_xlfn.XLOOKUP(C56,'חלוקת איזורים'!A:A,'חלוקת איזורים'!C:C)</f>
        <v>איזור מורחב</v>
      </c>
      <c r="E56" s="14">
        <f>IF(B56="כן",2023,2025)</f>
        <v>2025</v>
      </c>
      <c r="F56" s="15" t="str" cm="1">
        <f t="array" ref="F56">_xlfn.XLOOKUP(D56,'חלוקת איזורים'!$G$2:'חלוקת איזורים'!$G$4,'חלוקת איזורים'!$H$2:$H$4)</f>
        <v>מחזורים+שכר</v>
      </c>
    </row>
    <row r="57" spans="1:6" ht="15" x14ac:dyDescent="0.2">
      <c r="A57" s="14" t="s">
        <v>41</v>
      </c>
      <c r="B57" s="14" t="s">
        <v>9</v>
      </c>
      <c r="C57" s="14" t="s">
        <v>73</v>
      </c>
      <c r="D57" s="14" t="str">
        <f>_xlfn.XLOOKUP(C57,'חלוקת איזורים'!A:A,'חלוקת איזורים'!C:C)</f>
        <v>איזור מורחב</v>
      </c>
      <c r="E57" s="14">
        <f>IF(B57="כן",2023,2025)</f>
        <v>2025</v>
      </c>
      <c r="F57" s="15" t="str" cm="1">
        <f t="array" ref="F57">_xlfn.XLOOKUP(D57,'חלוקת איזורים'!$G$2:'חלוקת איזורים'!$G$4,'חלוקת איזורים'!$H$2:$H$4)</f>
        <v>מחזורים+שכר</v>
      </c>
    </row>
    <row r="58" spans="1:6" ht="15" x14ac:dyDescent="0.2">
      <c r="A58" s="14" t="s">
        <v>75</v>
      </c>
      <c r="B58" s="14" t="s">
        <v>9</v>
      </c>
      <c r="C58" s="14" t="s">
        <v>74</v>
      </c>
      <c r="D58" s="14" t="str">
        <f>_xlfn.XLOOKUP(C58,'חלוקת איזורים'!A:A,'חלוקת איזורים'!C:C)</f>
        <v>איזור מורחב</v>
      </c>
      <c r="E58" s="14">
        <f>IF(B58="כן",2023,2025)</f>
        <v>2025</v>
      </c>
      <c r="F58" s="15" t="str" cm="1">
        <f t="array" ref="F58">_xlfn.XLOOKUP(D58,'חלוקת איזורים'!$G$2:'חלוקת איזורים'!$G$4,'חלוקת איזורים'!$H$2:$H$4)</f>
        <v>מחזורים+שכר</v>
      </c>
    </row>
    <row r="59" spans="1:6" ht="15" x14ac:dyDescent="0.2">
      <c r="A59" s="14" t="s">
        <v>41</v>
      </c>
      <c r="B59" s="14" t="s">
        <v>9</v>
      </c>
      <c r="C59" s="14" t="s">
        <v>76</v>
      </c>
      <c r="D59" s="14" t="str">
        <f>_xlfn.XLOOKUP(C59,'חלוקת איזורים'!A:A,'חלוקת איזורים'!C:C)</f>
        <v>איזור מורחב</v>
      </c>
      <c r="E59" s="14">
        <f>IF(B59="כן",2023,2025)</f>
        <v>2025</v>
      </c>
      <c r="F59" s="15" t="str" cm="1">
        <f t="array" ref="F59">_xlfn.XLOOKUP(D59,'חלוקת איזורים'!$G$2:'חלוקת איזורים'!$G$4,'חלוקת איזורים'!$H$2:$H$4)</f>
        <v>מחזורים+שכר</v>
      </c>
    </row>
    <row r="60" spans="1:6" ht="15" x14ac:dyDescent="0.2">
      <c r="A60" s="14" t="s">
        <v>78</v>
      </c>
      <c r="B60" s="14" t="s">
        <v>9</v>
      </c>
      <c r="C60" s="14" t="s">
        <v>77</v>
      </c>
      <c r="D60" s="14" t="str">
        <f>_xlfn.XLOOKUP(C60,'חלוקת איזורים'!A:A,'חלוקת איזורים'!C:C)</f>
        <v>איזור מורחב</v>
      </c>
      <c r="E60" s="14">
        <f>IF(B60="כן",2023,2025)</f>
        <v>2025</v>
      </c>
      <c r="F60" s="15" t="str" cm="1">
        <f t="array" ref="F60">_xlfn.XLOOKUP(D60,'חלוקת איזורים'!$G$2:'חלוקת איזורים'!$G$4,'חלוקת איזורים'!$H$2:$H$4)</f>
        <v>מחזורים+שכר</v>
      </c>
    </row>
    <row r="61" spans="1:6" ht="15" x14ac:dyDescent="0.2">
      <c r="A61" s="14" t="s">
        <v>23</v>
      </c>
      <c r="B61" s="14" t="s">
        <v>6</v>
      </c>
      <c r="C61" s="14" t="s">
        <v>79</v>
      </c>
      <c r="D61" s="14" t="str">
        <f>_xlfn.XLOOKUP(C61,'חלוקת איזורים'!A:A,'חלוקת איזורים'!C:C)</f>
        <v>קו עימות</v>
      </c>
      <c r="E61" s="14">
        <f>IF(B61="כן",2023,2025)</f>
        <v>2023</v>
      </c>
      <c r="F61" s="15" t="str" cm="1">
        <f t="array" ref="F61">_xlfn.XLOOKUP(D61,'חלוקת איזורים'!$G$2:'חלוקת איזורים'!$G$4,'חלוקת איזורים'!$H$2:$H$4)</f>
        <v>אדום+מחזורים+שכר</v>
      </c>
    </row>
    <row r="62" spans="1:6" ht="15" x14ac:dyDescent="0.2">
      <c r="A62" s="14" t="s">
        <v>12</v>
      </c>
      <c r="B62" s="14" t="s">
        <v>9</v>
      </c>
      <c r="C62" s="14" t="s">
        <v>80</v>
      </c>
      <c r="D62" s="14" t="str">
        <f>_xlfn.XLOOKUP(C62,'חלוקת איזורים'!A:A,'חלוקת איזורים'!C:C)</f>
        <v>קו עימות</v>
      </c>
      <c r="E62" s="14">
        <f>IF(B62="כן",2023,2025)</f>
        <v>2025</v>
      </c>
      <c r="F62" s="15" t="str" cm="1">
        <f t="array" ref="F62">_xlfn.XLOOKUP(D62,'חלוקת איזורים'!$G$2:'חלוקת איזורים'!$G$4,'חלוקת איזורים'!$H$2:$H$4)</f>
        <v>אדום+מחזורים+שכר</v>
      </c>
    </row>
    <row r="63" spans="1:6" ht="15" x14ac:dyDescent="0.2">
      <c r="A63" s="14" t="s">
        <v>82</v>
      </c>
      <c r="B63" s="14" t="s">
        <v>9</v>
      </c>
      <c r="C63" s="14" t="s">
        <v>81</v>
      </c>
      <c r="D63" s="14" t="str">
        <f>_xlfn.XLOOKUP(C63,'חלוקת איזורים'!A:A,'חלוקת איזורים'!C:C)</f>
        <v>קו עימות</v>
      </c>
      <c r="E63" s="14">
        <f>IF(B63="כן",2023,2025)</f>
        <v>2025</v>
      </c>
      <c r="F63" s="15" t="str" cm="1">
        <f t="array" ref="F63">_xlfn.XLOOKUP(D63,'חלוקת איזורים'!$G$2:'חלוקת איזורים'!$G$4,'חלוקת איזורים'!$H$2:$H$4)</f>
        <v>אדום+מחזורים+שכר</v>
      </c>
    </row>
    <row r="64" spans="1:6" ht="15" x14ac:dyDescent="0.2">
      <c r="A64" s="14" t="s">
        <v>12</v>
      </c>
      <c r="B64" s="14" t="s">
        <v>9</v>
      </c>
      <c r="C64" s="14" t="s">
        <v>83</v>
      </c>
      <c r="D64" s="14" t="str">
        <f>_xlfn.XLOOKUP(C64,'חלוקת איזורים'!A:A,'חלוקת איזורים'!C:C)</f>
        <v>איזור מורחב</v>
      </c>
      <c r="E64" s="14">
        <f>IF(B64="כן",2023,2025)</f>
        <v>2025</v>
      </c>
      <c r="F64" s="15" t="str" cm="1">
        <f t="array" ref="F64">_xlfn.XLOOKUP(D64,'חלוקת איזורים'!$G$2:'חלוקת איזורים'!$G$4,'חלוקת איזורים'!$H$2:$H$4)</f>
        <v>מחזורים+שכר</v>
      </c>
    </row>
    <row r="65" spans="1:6" ht="15" x14ac:dyDescent="0.2">
      <c r="A65" s="14" t="s">
        <v>8</v>
      </c>
      <c r="B65" s="14" t="s">
        <v>6</v>
      </c>
      <c r="C65" s="14" t="s">
        <v>84</v>
      </c>
      <c r="D65" s="14" t="str">
        <f>_xlfn.XLOOKUP(C65,'חלוקת איזורים'!A:A,'חלוקת איזורים'!C:C)</f>
        <v>קו עימות</v>
      </c>
      <c r="E65" s="14">
        <f>IF(B65="כן",2023,2025)</f>
        <v>2023</v>
      </c>
      <c r="F65" s="15" t="str" cm="1">
        <f t="array" ref="F65">_xlfn.XLOOKUP(D65,'חלוקת איזורים'!$G$2:'חלוקת איזורים'!$G$4,'חלוקת איזורים'!$H$2:$H$4)</f>
        <v>אדום+מחזורים+שכר</v>
      </c>
    </row>
    <row r="66" spans="1:6" ht="15" x14ac:dyDescent="0.2">
      <c r="A66" s="14" t="s">
        <v>20</v>
      </c>
      <c r="B66" s="14" t="s">
        <v>6</v>
      </c>
      <c r="C66" s="14" t="s">
        <v>85</v>
      </c>
      <c r="D66" s="14" t="str">
        <f>_xlfn.XLOOKUP(C66,'חלוקת איזורים'!A:A,'חלוקת איזורים'!C:C)</f>
        <v>קו עימות</v>
      </c>
      <c r="E66" s="14">
        <f>IF(B66="כן",2023,2025)</f>
        <v>2023</v>
      </c>
      <c r="F66" s="15" t="str" cm="1">
        <f t="array" ref="F66">_xlfn.XLOOKUP(D66,'חלוקת איזורים'!$G$2:'חלוקת איזורים'!$G$4,'חלוקת איזורים'!$H$2:$H$4)</f>
        <v>אדום+מחזורים+שכר</v>
      </c>
    </row>
    <row r="67" spans="1:6" ht="15" x14ac:dyDescent="0.2">
      <c r="A67" s="14" t="s">
        <v>20</v>
      </c>
      <c r="B67" s="14" t="s">
        <v>6</v>
      </c>
      <c r="C67" s="14" t="s">
        <v>86</v>
      </c>
      <c r="D67" s="14" t="str">
        <f>_xlfn.XLOOKUP(C67,'חלוקת איזורים'!A:A,'חלוקת איזורים'!C:C)</f>
        <v>קו עימות</v>
      </c>
      <c r="E67" s="14">
        <f>IF(B67="כן",2023,2025)</f>
        <v>2023</v>
      </c>
      <c r="F67" s="15" t="str" cm="1">
        <f t="array" ref="F67">_xlfn.XLOOKUP(D67,'חלוקת איזורים'!$G$2:'חלוקת איזורים'!$G$4,'חלוקת איזורים'!$H$2:$H$4)</f>
        <v>אדום+מחזורים+שכר</v>
      </c>
    </row>
    <row r="68" spans="1:6" ht="15" x14ac:dyDescent="0.2">
      <c r="A68" s="14" t="s">
        <v>88</v>
      </c>
      <c r="B68" s="14" t="s">
        <v>9</v>
      </c>
      <c r="C68" s="14" t="s">
        <v>87</v>
      </c>
      <c r="D68" s="14" t="str">
        <f>_xlfn.XLOOKUP(C68,'חלוקת איזורים'!A:A,'חלוקת איזורים'!C:C)</f>
        <v>איזור מורחב</v>
      </c>
      <c r="E68" s="14">
        <f>IF(B68="כן",2023,2025)</f>
        <v>2025</v>
      </c>
      <c r="F68" s="15" t="str" cm="1">
        <f t="array" ref="F68">_xlfn.XLOOKUP(D68,'חלוקת איזורים'!$G$2:'חלוקת איזורים'!$G$4,'חלוקת איזורים'!$H$2:$H$4)</f>
        <v>מחזורים+שכר</v>
      </c>
    </row>
    <row r="69" spans="1:6" ht="15" x14ac:dyDescent="0.2">
      <c r="A69" s="14" t="s">
        <v>12</v>
      </c>
      <c r="B69" s="14" t="s">
        <v>9</v>
      </c>
      <c r="C69" s="14" t="s">
        <v>89</v>
      </c>
      <c r="D69" s="14" t="str">
        <f>_xlfn.XLOOKUP(C69,'חלוקת איזורים'!A:A,'חלוקת איזורים'!C:C)</f>
        <v>קו עימות</v>
      </c>
      <c r="E69" s="14">
        <f>IF(B69="כן",2023,2025)</f>
        <v>2025</v>
      </c>
      <c r="F69" s="15" t="str" cm="1">
        <f t="array" ref="F69">_xlfn.XLOOKUP(D69,'חלוקת איזורים'!$G$2:'חלוקת איזורים'!$G$4,'חלוקת איזורים'!$H$2:$H$4)</f>
        <v>אדום+מחזורים+שכר</v>
      </c>
    </row>
    <row r="70" spans="1:6" ht="15" x14ac:dyDescent="0.2">
      <c r="A70" s="14" t="s">
        <v>5</v>
      </c>
      <c r="B70" s="14" t="s">
        <v>9</v>
      </c>
      <c r="C70" s="14" t="s">
        <v>234</v>
      </c>
      <c r="D70" s="14" t="str">
        <f>_xlfn.XLOOKUP(C70,'חלוקת איזורים'!A:A,'חלוקת איזורים'!C:C)</f>
        <v>איזור מורחב</v>
      </c>
      <c r="E70" s="14">
        <f>IF(B70="כן",2023,2025)</f>
        <v>2025</v>
      </c>
      <c r="F70" s="15" t="str" cm="1">
        <f t="array" ref="F70">_xlfn.XLOOKUP(D70,'חלוקת איזורים'!$G$2:'חלוקת איזורים'!$G$4,'חלוקת איזורים'!$H$2:$H$4)</f>
        <v>מחזורים+שכר</v>
      </c>
    </row>
    <row r="71" spans="1:6" ht="15" x14ac:dyDescent="0.2">
      <c r="A71" s="14" t="s">
        <v>23</v>
      </c>
      <c r="B71" s="14" t="s">
        <v>9</v>
      </c>
      <c r="C71" s="14" t="s">
        <v>90</v>
      </c>
      <c r="D71" s="14" t="str">
        <f>_xlfn.XLOOKUP(C71,'חלוקת איזורים'!A:A,'חלוקת איזורים'!C:C)</f>
        <v>איזור מורחב</v>
      </c>
      <c r="E71" s="14">
        <f>IF(B71="כן",2023,2025)</f>
        <v>2025</v>
      </c>
      <c r="F71" s="15" t="str" cm="1">
        <f t="array" ref="F71">_xlfn.XLOOKUP(D71,'חלוקת איזורים'!$G$2:'חלוקת איזורים'!$G$4,'חלוקת איזורים'!$H$2:$H$4)</f>
        <v>מחזורים+שכר</v>
      </c>
    </row>
    <row r="72" spans="1:6" ht="15" x14ac:dyDescent="0.2">
      <c r="A72" s="14" t="s">
        <v>23</v>
      </c>
      <c r="B72" s="14" t="s">
        <v>9</v>
      </c>
      <c r="C72" s="18" t="s">
        <v>91</v>
      </c>
      <c r="D72" s="14" t="str">
        <f>_xlfn.XLOOKUP(C72,'חלוקת איזורים'!A:A,'חלוקת איזורים'!C:C)</f>
        <v>איזור מורחב</v>
      </c>
      <c r="E72" s="14">
        <f>IF(B72="כן",2023,2025)</f>
        <v>2025</v>
      </c>
      <c r="F72" s="15" t="str" cm="1">
        <f t="array" ref="F72">_xlfn.XLOOKUP(D72,'חלוקת איזורים'!$G$2:'חלוקת איזורים'!$G$4,'חלוקת איזורים'!$H$2:$H$4)</f>
        <v>מחזורים+שכר</v>
      </c>
    </row>
    <row r="73" spans="1:6" ht="15" x14ac:dyDescent="0.2">
      <c r="A73" s="14" t="s">
        <v>41</v>
      </c>
      <c r="B73" s="14" t="s">
        <v>9</v>
      </c>
      <c r="C73" s="14" t="s">
        <v>93</v>
      </c>
      <c r="D73" s="14" t="str">
        <f>_xlfn.XLOOKUP(C73,'חלוקת איזורים'!A:A,'חלוקת איזורים'!C:C)</f>
        <v>איזור מורחב</v>
      </c>
      <c r="E73" s="14">
        <f>IF(B73="כן",2023,2025)</f>
        <v>2025</v>
      </c>
      <c r="F73" s="15" t="str" cm="1">
        <f t="array" ref="F73">_xlfn.XLOOKUP(D73,'חלוקת איזורים'!$G$2:'חלוקת איזורים'!$G$4,'חלוקת איזורים'!$H$2:$H$4)</f>
        <v>מחזורים+שכר</v>
      </c>
    </row>
    <row r="74" spans="1:6" ht="15" x14ac:dyDescent="0.2">
      <c r="A74" s="14" t="s">
        <v>12</v>
      </c>
      <c r="B74" s="14" t="s">
        <v>9</v>
      </c>
      <c r="C74" s="14" t="s">
        <v>94</v>
      </c>
      <c r="D74" s="14" t="str">
        <f>_xlfn.XLOOKUP(C74,'חלוקת איזורים'!A:A,'חלוקת איזורים'!C:C)</f>
        <v>איזור מורחב</v>
      </c>
      <c r="E74" s="14">
        <f>IF(B74="כן",2023,2025)</f>
        <v>2025</v>
      </c>
      <c r="F74" s="15" t="str" cm="1">
        <f t="array" ref="F74">_xlfn.XLOOKUP(D74,'חלוקת איזורים'!$G$2:'חלוקת איזורים'!$G$4,'חלוקת איזורים'!$H$2:$H$4)</f>
        <v>מחזורים+שכר</v>
      </c>
    </row>
    <row r="75" spans="1:6" ht="15" x14ac:dyDescent="0.2">
      <c r="A75" s="14" t="s">
        <v>41</v>
      </c>
      <c r="B75" s="14" t="s">
        <v>9</v>
      </c>
      <c r="C75" s="14" t="s">
        <v>95</v>
      </c>
      <c r="D75" s="14" t="str">
        <f>_xlfn.XLOOKUP(C75,'חלוקת איזורים'!A:A,'חלוקת איזורים'!C:C)</f>
        <v>איזור מורחב</v>
      </c>
      <c r="E75" s="14">
        <f>IF(B75="כן",2023,2025)</f>
        <v>2025</v>
      </c>
      <c r="F75" s="15" t="str" cm="1">
        <f t="array" ref="F75">_xlfn.XLOOKUP(D75,'חלוקת איזורים'!$G$2:'חלוקת איזורים'!$G$4,'חלוקת איזורים'!$H$2:$H$4)</f>
        <v>מחזורים+שכר</v>
      </c>
    </row>
    <row r="76" spans="1:6" ht="15" x14ac:dyDescent="0.2">
      <c r="A76" s="14" t="s">
        <v>41</v>
      </c>
      <c r="B76" s="14" t="s">
        <v>9</v>
      </c>
      <c r="C76" s="14" t="s">
        <v>96</v>
      </c>
      <c r="D76" s="14" t="str">
        <f>_xlfn.XLOOKUP(C76,'חלוקת איזורים'!A:A,'חלוקת איזורים'!C:C)</f>
        <v>איזור מורחב</v>
      </c>
      <c r="E76" s="14">
        <f>IF(B76="כן",2023,2025)</f>
        <v>2025</v>
      </c>
      <c r="F76" s="15" t="str" cm="1">
        <f t="array" ref="F76">_xlfn.XLOOKUP(D76,'חלוקת איזורים'!$G$2:'חלוקת איזורים'!$G$4,'חלוקת איזורים'!$H$2:$H$4)</f>
        <v>מחזורים+שכר</v>
      </c>
    </row>
    <row r="77" spans="1:6" ht="15" x14ac:dyDescent="0.2">
      <c r="A77" s="14" t="s">
        <v>92</v>
      </c>
      <c r="B77" s="14" t="s">
        <v>9</v>
      </c>
      <c r="C77" s="20" t="s">
        <v>235</v>
      </c>
      <c r="D77" s="14" t="str">
        <f>_xlfn.XLOOKUP(C77,'חלוקת איזורים'!A:A,'חלוקת איזורים'!C:C)</f>
        <v>קו עימות</v>
      </c>
      <c r="E77" s="14">
        <f>IF(B77="כן",2023,2025)</f>
        <v>2025</v>
      </c>
      <c r="F77" s="15" t="str" cm="1">
        <f t="array" ref="F77">_xlfn.XLOOKUP(D77,'חלוקת איזורים'!$G$2:'חלוקת איזורים'!$G$4,'חלוקת איזורים'!$H$2:$H$4)</f>
        <v>אדום+מחזורים+שכר</v>
      </c>
    </row>
    <row r="78" spans="1:6" ht="15" x14ac:dyDescent="0.2">
      <c r="A78" s="14" t="s">
        <v>20</v>
      </c>
      <c r="B78" s="14" t="s">
        <v>9</v>
      </c>
      <c r="C78" s="14" t="s">
        <v>97</v>
      </c>
      <c r="D78" s="14" t="str">
        <f>_xlfn.XLOOKUP(C78,'חלוקת איזורים'!A:A,'חלוקת איזורים'!C:C)</f>
        <v>קו עימות</v>
      </c>
      <c r="E78" s="14">
        <f>IF(B78="כן",2023,2025)</f>
        <v>2025</v>
      </c>
      <c r="F78" s="15" t="str" cm="1">
        <f t="array" ref="F78">_xlfn.XLOOKUP(D78,'חלוקת איזורים'!$G$2:'חלוקת איזורים'!$G$4,'חלוקת איזורים'!$H$2:$H$4)</f>
        <v>אדום+מחזורים+שכר</v>
      </c>
    </row>
    <row r="79" spans="1:6" ht="15" x14ac:dyDescent="0.2">
      <c r="A79" s="14" t="s">
        <v>20</v>
      </c>
      <c r="B79" s="14" t="s">
        <v>6</v>
      </c>
      <c r="C79" s="14" t="s">
        <v>98</v>
      </c>
      <c r="D79" s="14" t="str">
        <f>_xlfn.XLOOKUP(C79,'חלוקת איזורים'!A:A,'חלוקת איזורים'!C:C)</f>
        <v>קו עימות</v>
      </c>
      <c r="E79" s="14">
        <f>IF(B79="כן",2023,2025)</f>
        <v>2023</v>
      </c>
      <c r="F79" s="15" t="str" cm="1">
        <f t="array" ref="F79">_xlfn.XLOOKUP(D79,'חלוקת איזורים'!$G$2:'חלוקת איזורים'!$G$4,'חלוקת איזורים'!$H$2:$H$4)</f>
        <v>אדום+מחזורים+שכר</v>
      </c>
    </row>
    <row r="80" spans="1:6" ht="15" x14ac:dyDescent="0.2">
      <c r="A80" s="14" t="s">
        <v>20</v>
      </c>
      <c r="B80" s="14" t="s">
        <v>9</v>
      </c>
      <c r="C80" s="14" t="s">
        <v>99</v>
      </c>
      <c r="D80" s="14" t="str">
        <f>_xlfn.XLOOKUP(C80,'חלוקת איזורים'!A:A,'חלוקת איזורים'!C:C)</f>
        <v>איזור מורחב</v>
      </c>
      <c r="E80" s="14">
        <f>IF(B80="כן",2023,2025)</f>
        <v>2025</v>
      </c>
      <c r="F80" s="15" t="str" cm="1">
        <f t="array" ref="F80">_xlfn.XLOOKUP(D80,'חלוקת איזורים'!$G$2:'חלוקת איזורים'!$G$4,'חלוקת איזורים'!$H$2:$H$4)</f>
        <v>מחזורים+שכר</v>
      </c>
    </row>
    <row r="81" spans="1:6" ht="15" x14ac:dyDescent="0.2">
      <c r="A81" s="14" t="s">
        <v>101</v>
      </c>
      <c r="B81" s="14" t="s">
        <v>9</v>
      </c>
      <c r="C81" s="14" t="s">
        <v>100</v>
      </c>
      <c r="D81" s="14" t="str">
        <f>_xlfn.XLOOKUP(C81,'חלוקת איזורים'!A:A,'חלוקת איזורים'!C:C)</f>
        <v>קו עימות</v>
      </c>
      <c r="E81" s="14">
        <f>IF(B81="כן",2023,2025)</f>
        <v>2025</v>
      </c>
      <c r="F81" s="15" t="str" cm="1">
        <f t="array" ref="F81">_xlfn.XLOOKUP(D81,'חלוקת איזורים'!$G$2:'חלוקת איזורים'!$G$4,'חלוקת איזורים'!$H$2:$H$4)</f>
        <v>אדום+מחזורים+שכר</v>
      </c>
    </row>
    <row r="82" spans="1:6" ht="15" x14ac:dyDescent="0.2">
      <c r="A82" s="14" t="s">
        <v>103</v>
      </c>
      <c r="B82" s="14" t="s">
        <v>9</v>
      </c>
      <c r="C82" s="16" t="s">
        <v>102</v>
      </c>
      <c r="D82" s="14" t="str">
        <f>_xlfn.XLOOKUP(C82,'חלוקת איזורים'!A:A,'חלוקת איזורים'!C:C)</f>
        <v>איזור מורחב</v>
      </c>
      <c r="E82" s="14">
        <f>IF(B82="כן",2023,2025)</f>
        <v>2025</v>
      </c>
      <c r="F82" s="15" t="str" cm="1">
        <f t="array" ref="F82">_xlfn.XLOOKUP(D82,'חלוקת איזורים'!$G$2:'חלוקת איזורים'!$G$4,'חלוקת איזורים'!$H$2:$H$4)</f>
        <v>מחזורים+שכר</v>
      </c>
    </row>
    <row r="83" spans="1:6" ht="15" x14ac:dyDescent="0.2">
      <c r="A83" s="14" t="s">
        <v>12</v>
      </c>
      <c r="B83" s="14" t="s">
        <v>9</v>
      </c>
      <c r="C83" s="14" t="s">
        <v>104</v>
      </c>
      <c r="D83" s="14" t="str">
        <f>_xlfn.XLOOKUP(C83,'חלוקת איזורים'!A:A,'חלוקת איזורים'!C:C)</f>
        <v>איזור מורחב</v>
      </c>
      <c r="E83" s="14">
        <f>IF(B83="כן",2023,2025)</f>
        <v>2025</v>
      </c>
      <c r="F83" s="15" t="str" cm="1">
        <f t="array" ref="F83">_xlfn.XLOOKUP(D83,'חלוקת איזורים'!$G$2:'חלוקת איזורים'!$G$4,'חלוקת איזורים'!$H$2:$H$4)</f>
        <v>מחזורים+שכר</v>
      </c>
    </row>
    <row r="84" spans="1:6" ht="15" x14ac:dyDescent="0.2">
      <c r="A84" s="14" t="s">
        <v>20</v>
      </c>
      <c r="B84" s="14" t="s">
        <v>9</v>
      </c>
      <c r="C84" s="14" t="s">
        <v>105</v>
      </c>
      <c r="D84" s="14" t="str">
        <f>_xlfn.XLOOKUP(C84,'חלוקת איזורים'!A:A,'חלוקת איזורים'!C:C)</f>
        <v>קו עימות</v>
      </c>
      <c r="E84" s="14">
        <f>IF(B84="כן",2023,2025)</f>
        <v>2025</v>
      </c>
      <c r="F84" s="15" t="str" cm="1">
        <f t="array" ref="F84">_xlfn.XLOOKUP(D84,'חלוקת איזורים'!$G$2:'חלוקת איזורים'!$G$4,'חלוקת איזורים'!$H$2:$H$4)</f>
        <v>אדום+מחזורים+שכר</v>
      </c>
    </row>
    <row r="85" spans="1:6" ht="15" x14ac:dyDescent="0.2">
      <c r="A85" s="14" t="s">
        <v>5</v>
      </c>
      <c r="B85" s="14" t="s">
        <v>9</v>
      </c>
      <c r="C85" s="14" t="s">
        <v>106</v>
      </c>
      <c r="D85" s="14" t="str">
        <f>_xlfn.XLOOKUP(C85,'חלוקת איזורים'!A:A,'חלוקת איזורים'!C:C)</f>
        <v>איזור מורחב</v>
      </c>
      <c r="E85" s="14">
        <f>IF(B85="כן",2023,2025)</f>
        <v>2025</v>
      </c>
      <c r="F85" s="15" t="str" cm="1">
        <f t="array" ref="F85">_xlfn.XLOOKUP(D85,'חלוקת איזורים'!$G$2:'חלוקת איזורים'!$G$4,'חלוקת איזורים'!$H$2:$H$4)</f>
        <v>מחזורים+שכר</v>
      </c>
    </row>
    <row r="86" spans="1:6" ht="15" x14ac:dyDescent="0.2">
      <c r="A86" s="14" t="s">
        <v>108</v>
      </c>
      <c r="B86" s="14" t="s">
        <v>9</v>
      </c>
      <c r="C86" s="14" t="s">
        <v>107</v>
      </c>
      <c r="D86" s="14" t="str">
        <f>_xlfn.XLOOKUP(C86,'חלוקת איזורים'!A:A,'חלוקת איזורים'!C:C)</f>
        <v>איזור מורחב</v>
      </c>
      <c r="E86" s="14">
        <f>IF(B86="כן",2023,2025)</f>
        <v>2025</v>
      </c>
      <c r="F86" s="15" t="str" cm="1">
        <f t="array" ref="F86">_xlfn.XLOOKUP(D86,'חלוקת איזורים'!$G$2:'חלוקת איזורים'!$G$4,'חלוקת איזורים'!$H$2:$H$4)</f>
        <v>מחזורים+שכר</v>
      </c>
    </row>
    <row r="87" spans="1:6" ht="15" x14ac:dyDescent="0.2">
      <c r="A87" s="14" t="s">
        <v>23</v>
      </c>
      <c r="B87" s="14" t="s">
        <v>9</v>
      </c>
      <c r="C87" s="14" t="s">
        <v>109</v>
      </c>
      <c r="D87" s="14" t="str">
        <f>_xlfn.XLOOKUP(C87,'חלוקת איזורים'!A:A,'חלוקת איזורים'!C:C)</f>
        <v>איזור מורחב</v>
      </c>
      <c r="E87" s="14">
        <f>IF(B87="כן",2023,2025)</f>
        <v>2025</v>
      </c>
      <c r="F87" s="15" t="str" cm="1">
        <f t="array" ref="F87">_xlfn.XLOOKUP(D87,'חלוקת איזורים'!$G$2:'חלוקת איזורים'!$G$4,'חלוקת איזורים'!$H$2:$H$4)</f>
        <v>מחזורים+שכר</v>
      </c>
    </row>
    <row r="88" spans="1:6" ht="15" x14ac:dyDescent="0.2">
      <c r="A88" s="14" t="s">
        <v>5</v>
      </c>
      <c r="B88" s="14" t="s">
        <v>9</v>
      </c>
      <c r="C88" s="14" t="s">
        <v>110</v>
      </c>
      <c r="D88" s="14" t="str">
        <f>_xlfn.XLOOKUP(C88,'חלוקת איזורים'!A:A,'חלוקת איזורים'!C:C)</f>
        <v>קו עימות</v>
      </c>
      <c r="E88" s="14">
        <f>IF(B88="כן",2023,2025)</f>
        <v>2025</v>
      </c>
      <c r="F88" s="15" t="str" cm="1">
        <f t="array" ref="F88">_xlfn.XLOOKUP(D88,'חלוקת איזורים'!$G$2:'חלוקת איזורים'!$G$4,'חלוקת איזורים'!$H$2:$H$4)</f>
        <v>אדום+מחזורים+שכר</v>
      </c>
    </row>
    <row r="89" spans="1:6" ht="15" x14ac:dyDescent="0.2">
      <c r="A89" s="14" t="s">
        <v>112</v>
      </c>
      <c r="B89" s="14" t="s">
        <v>9</v>
      </c>
      <c r="C89" s="14" t="s">
        <v>111</v>
      </c>
      <c r="D89" s="14" t="str">
        <f>_xlfn.XLOOKUP(C89,'חלוקת איזורים'!A:A,'חלוקת איזורים'!C:C)</f>
        <v>איזור מורחב</v>
      </c>
      <c r="E89" s="14">
        <f>IF(B89="כן",2023,2025)</f>
        <v>2025</v>
      </c>
      <c r="F89" s="15" t="str" cm="1">
        <f t="array" ref="F89">_xlfn.XLOOKUP(D89,'חלוקת איזורים'!$G$2:'חלוקת איזורים'!$G$4,'חלוקת איזורים'!$H$2:$H$4)</f>
        <v>מחזורים+שכר</v>
      </c>
    </row>
    <row r="90" spans="1:6" ht="15" x14ac:dyDescent="0.2">
      <c r="A90" s="14" t="s">
        <v>41</v>
      </c>
      <c r="B90" s="14" t="s">
        <v>9</v>
      </c>
      <c r="C90" s="14" t="s">
        <v>113</v>
      </c>
      <c r="D90" s="14" t="str">
        <f>_xlfn.XLOOKUP(C90,'חלוקת איזורים'!A:A,'חלוקת איזורים'!C:C)</f>
        <v>איזור מורחב</v>
      </c>
      <c r="E90" s="14">
        <f>IF(B90="כן",2023,2025)</f>
        <v>2025</v>
      </c>
      <c r="F90" s="15" t="str" cm="1">
        <f t="array" ref="F90">_xlfn.XLOOKUP(D90,'חלוקת איזורים'!$G$2:'חלוקת איזורים'!$G$4,'חלוקת איזורים'!$H$2:$H$4)</f>
        <v>מחזורים+שכר</v>
      </c>
    </row>
    <row r="91" spans="1:6" ht="15" x14ac:dyDescent="0.2">
      <c r="A91" s="14" t="s">
        <v>20</v>
      </c>
      <c r="B91" s="14" t="s">
        <v>9</v>
      </c>
      <c r="C91" s="14" t="s">
        <v>114</v>
      </c>
      <c r="D91" s="14" t="str">
        <f>_xlfn.XLOOKUP(C91,'חלוקת איזורים'!A:A,'חלוקת איזורים'!C:C)</f>
        <v>קו עימות</v>
      </c>
      <c r="E91" s="14">
        <f>IF(B91="כן",2023,2025)</f>
        <v>2025</v>
      </c>
      <c r="F91" s="15" t="str" cm="1">
        <f t="array" ref="F91">_xlfn.XLOOKUP(D91,'חלוקת איזורים'!$G$2:'חלוקת איזורים'!$G$4,'חלוקת איזורים'!$H$2:$H$4)</f>
        <v>אדום+מחזורים+שכר</v>
      </c>
    </row>
    <row r="92" spans="1:6" ht="15" x14ac:dyDescent="0.2">
      <c r="A92" s="14" t="s">
        <v>12</v>
      </c>
      <c r="B92" s="14" t="s">
        <v>9</v>
      </c>
      <c r="C92" s="14" t="s">
        <v>115</v>
      </c>
      <c r="D92" s="14" t="str">
        <f>_xlfn.XLOOKUP(C92,'חלוקת איזורים'!A:A,'חלוקת איזורים'!C:C)</f>
        <v>איזור מורחב</v>
      </c>
      <c r="E92" s="14">
        <f>IF(B92="כן",2023,2025)</f>
        <v>2025</v>
      </c>
      <c r="F92" s="15" t="str" cm="1">
        <f t="array" ref="F92">_xlfn.XLOOKUP(D92,'חלוקת איזורים'!$G$2:'חלוקת איזורים'!$G$4,'חלוקת איזורים'!$H$2:$H$4)</f>
        <v>מחזורים+שכר</v>
      </c>
    </row>
    <row r="93" spans="1:6" ht="15" x14ac:dyDescent="0.2">
      <c r="A93" s="14" t="s">
        <v>12</v>
      </c>
      <c r="B93" s="14" t="s">
        <v>6</v>
      </c>
      <c r="C93" s="14" t="s">
        <v>116</v>
      </c>
      <c r="D93" s="14" t="str">
        <f>_xlfn.XLOOKUP(C93,'חלוקת איזורים'!A:A,'חלוקת איזורים'!C:C)</f>
        <v>קו עימות</v>
      </c>
      <c r="E93" s="14">
        <f>IF(B93="כן",2023,2025)</f>
        <v>2023</v>
      </c>
      <c r="F93" s="15" t="str" cm="1">
        <f t="array" ref="F93">_xlfn.XLOOKUP(D93,'חלוקת איזורים'!$G$2:'חלוקת איזורים'!$G$4,'חלוקת איזורים'!$H$2:$H$4)</f>
        <v>אדום+מחזורים+שכר</v>
      </c>
    </row>
    <row r="94" spans="1:6" ht="15" x14ac:dyDescent="0.2">
      <c r="A94" s="14" t="s">
        <v>8</v>
      </c>
      <c r="B94" s="14" t="s">
        <v>9</v>
      </c>
      <c r="C94" s="14" t="s">
        <v>117</v>
      </c>
      <c r="D94" s="14" t="str">
        <f>_xlfn.XLOOKUP(C94,'חלוקת איזורים'!A:A,'חלוקת איזורים'!C:C)</f>
        <v>איזור מורחב</v>
      </c>
      <c r="E94" s="14">
        <f>IF(B94="כן",2023,2025)</f>
        <v>2025</v>
      </c>
      <c r="F94" s="15" t="str" cm="1">
        <f t="array" ref="F94">_xlfn.XLOOKUP(D94,'חלוקת איזורים'!$G$2:'חלוקת איזורים'!$G$4,'חלוקת איזורים'!$H$2:$H$4)</f>
        <v>מחזורים+שכר</v>
      </c>
    </row>
    <row r="95" spans="1:6" ht="15" x14ac:dyDescent="0.2">
      <c r="A95" s="14" t="s">
        <v>119</v>
      </c>
      <c r="B95" s="14" t="s">
        <v>9</v>
      </c>
      <c r="C95" s="14" t="s">
        <v>118</v>
      </c>
      <c r="D95" s="14" t="str">
        <f>_xlfn.XLOOKUP(C95,'חלוקת איזורים'!A:A,'חלוקת איזורים'!C:C)</f>
        <v>איזור מורחב</v>
      </c>
      <c r="E95" s="14">
        <f>IF(B95="כן",2023,2025)</f>
        <v>2025</v>
      </c>
      <c r="F95" s="15" t="str" cm="1">
        <f t="array" ref="F95">_xlfn.XLOOKUP(D95,'חלוקת איזורים'!$G$2:'חלוקת איזורים'!$G$4,'חלוקת איזורים'!$H$2:$H$4)</f>
        <v>מחזורים+שכר</v>
      </c>
    </row>
    <row r="96" spans="1:6" ht="15" x14ac:dyDescent="0.2">
      <c r="A96" s="14" t="s">
        <v>121</v>
      </c>
      <c r="B96" s="14" t="s">
        <v>9</v>
      </c>
      <c r="C96" s="14" t="s">
        <v>120</v>
      </c>
      <c r="D96" s="14" t="str">
        <f>_xlfn.XLOOKUP(C96,'חלוקת איזורים'!A:A,'חלוקת איזורים'!C:C)</f>
        <v>איזור תיירות</v>
      </c>
      <c r="E96" s="14">
        <f>IF(B96="כן",2023,2025)</f>
        <v>2025</v>
      </c>
      <c r="F96" s="15" t="str" cm="1">
        <f t="array" ref="F96">_xlfn.XLOOKUP(D96,'חלוקת איזורים'!$G$2:'חלוקת איזורים'!$G$4,'חלוקת איזורים'!$H$2:$H$4)</f>
        <v>אדום+מחזורים+שכר</v>
      </c>
    </row>
    <row r="97" spans="1:6" ht="15" x14ac:dyDescent="0.2">
      <c r="A97" s="14" t="s">
        <v>122</v>
      </c>
      <c r="B97" s="14" t="s">
        <v>9</v>
      </c>
      <c r="C97" s="21" t="s">
        <v>236</v>
      </c>
      <c r="D97" s="14" t="str">
        <f>_xlfn.XLOOKUP(C97,'חלוקת איזורים'!A:A,'חלוקת איזורים'!C:C)</f>
        <v>איזור מורחב</v>
      </c>
      <c r="E97" s="14">
        <f>IF(B97="כן",2023,2025)</f>
        <v>2025</v>
      </c>
      <c r="F97" s="15" t="str" cm="1">
        <f t="array" ref="F97">_xlfn.XLOOKUP(D97,'חלוקת איזורים'!$G$2:'חלוקת איזורים'!$G$4,'חלוקת איזורים'!$H$2:$H$4)</f>
        <v>מחזורים+שכר</v>
      </c>
    </row>
    <row r="98" spans="1:6" ht="15" x14ac:dyDescent="0.2">
      <c r="A98" s="14" t="s">
        <v>124</v>
      </c>
      <c r="B98" s="14" t="s">
        <v>9</v>
      </c>
      <c r="C98" s="14" t="s">
        <v>123</v>
      </c>
      <c r="D98" s="14" t="str">
        <f>_xlfn.XLOOKUP(C98,'חלוקת איזורים'!A:A,'חלוקת איזורים'!C:C)</f>
        <v>איזור מורחב</v>
      </c>
      <c r="E98" s="14">
        <f>IF(B98="כן",2023,2025)</f>
        <v>2025</v>
      </c>
      <c r="F98" s="15" t="str" cm="1">
        <f t="array" ref="F98">_xlfn.XLOOKUP(D98,'חלוקת איזורים'!$G$2:'חלוקת איזורים'!$G$4,'חלוקת איזורים'!$H$2:$H$4)</f>
        <v>מחזורים+שכר</v>
      </c>
    </row>
    <row r="99" spans="1:6" ht="15" x14ac:dyDescent="0.2">
      <c r="A99" s="14" t="s">
        <v>20</v>
      </c>
      <c r="B99" s="14" t="s">
        <v>9</v>
      </c>
      <c r="C99" s="14" t="s">
        <v>125</v>
      </c>
      <c r="D99" s="14" t="str">
        <f>_xlfn.XLOOKUP(C99,'חלוקת איזורים'!A:A,'חלוקת איזורים'!C:C)</f>
        <v>איזור מורחב</v>
      </c>
      <c r="E99" s="14">
        <f>IF(B99="כן",2023,2025)</f>
        <v>2025</v>
      </c>
      <c r="F99" s="15" t="str" cm="1">
        <f t="array" ref="F99">_xlfn.XLOOKUP(D99,'חלוקת איזורים'!$G$2:'חלוקת איזורים'!$G$4,'חלוקת איזורים'!$H$2:$H$4)</f>
        <v>מחזורים+שכר</v>
      </c>
    </row>
    <row r="100" spans="1:6" ht="15" x14ac:dyDescent="0.2">
      <c r="A100" s="14" t="s">
        <v>127</v>
      </c>
      <c r="B100" s="14" t="s">
        <v>6</v>
      </c>
      <c r="C100" s="14" t="s">
        <v>126</v>
      </c>
      <c r="D100" s="14" t="str">
        <f>_xlfn.XLOOKUP(C100,'חלוקת איזורים'!A:A,'חלוקת איזורים'!C:C)</f>
        <v>קו עימות</v>
      </c>
      <c r="E100" s="14">
        <f>IF(B100="כן",2023,2025)</f>
        <v>2023</v>
      </c>
      <c r="F100" s="15" t="str" cm="1">
        <f t="array" ref="F100">_xlfn.XLOOKUP(D100,'חלוקת איזורים'!$G$2:'חלוקת איזורים'!$G$4,'חלוקת איזורים'!$H$2:$H$4)</f>
        <v>אדום+מחזורים+שכר</v>
      </c>
    </row>
    <row r="101" spans="1:6" ht="15" x14ac:dyDescent="0.2">
      <c r="A101" s="14" t="s">
        <v>5</v>
      </c>
      <c r="B101" s="14" t="s">
        <v>9</v>
      </c>
      <c r="C101" s="14" t="s">
        <v>128</v>
      </c>
      <c r="D101" s="14" t="str">
        <f>_xlfn.XLOOKUP(C101,'חלוקת איזורים'!A:A,'חלוקת איזורים'!C:C)</f>
        <v>קו עימות</v>
      </c>
      <c r="E101" s="14">
        <f>IF(B101="כן",2023,2025)</f>
        <v>2025</v>
      </c>
      <c r="F101" s="15" t="str" cm="1">
        <f t="array" ref="F101">_xlfn.XLOOKUP(D101,'חלוקת איזורים'!$G$2:'חלוקת איזורים'!$G$4,'חלוקת איזורים'!$H$2:$H$4)</f>
        <v>אדום+מחזורים+שכר</v>
      </c>
    </row>
    <row r="102" spans="1:6" ht="15" x14ac:dyDescent="0.2">
      <c r="A102" s="14" t="s">
        <v>41</v>
      </c>
      <c r="B102" s="14" t="s">
        <v>9</v>
      </c>
      <c r="C102" s="14" t="s">
        <v>129</v>
      </c>
      <c r="D102" s="14" t="str">
        <f>_xlfn.XLOOKUP(C102,'חלוקת איזורים'!A:A,'חלוקת איזורים'!C:C)</f>
        <v>איזור מורחב</v>
      </c>
      <c r="E102" s="14">
        <f>IF(B102="כן",2023,2025)</f>
        <v>2025</v>
      </c>
      <c r="F102" s="15" t="str" cm="1">
        <f t="array" ref="F102">_xlfn.XLOOKUP(D102,'חלוקת איזורים'!$G$2:'חלוקת איזורים'!$G$4,'חלוקת איזורים'!$H$2:$H$4)</f>
        <v>מחזורים+שכר</v>
      </c>
    </row>
    <row r="103" spans="1:6" ht="15" x14ac:dyDescent="0.2">
      <c r="A103" s="14" t="s">
        <v>20</v>
      </c>
      <c r="B103" s="14" t="s">
        <v>6</v>
      </c>
      <c r="C103" s="14" t="s">
        <v>130</v>
      </c>
      <c r="D103" s="14" t="str">
        <f>_xlfn.XLOOKUP(C103,'חלוקת איזורים'!A:A,'חלוקת איזורים'!C:C)</f>
        <v>קו עימות</v>
      </c>
      <c r="E103" s="14">
        <f>IF(B103="כן",2023,2025)</f>
        <v>2023</v>
      </c>
      <c r="F103" s="15" t="str" cm="1">
        <f t="array" ref="F103">_xlfn.XLOOKUP(D103,'חלוקת איזורים'!$G$2:'חלוקת איזורים'!$G$4,'חלוקת איזורים'!$H$2:$H$4)</f>
        <v>אדום+מחזורים+שכר</v>
      </c>
    </row>
    <row r="104" spans="1:6" ht="15" x14ac:dyDescent="0.2">
      <c r="A104" s="14" t="s">
        <v>8</v>
      </c>
      <c r="B104" s="14" t="s">
        <v>9</v>
      </c>
      <c r="C104" s="14" t="s">
        <v>131</v>
      </c>
      <c r="D104" s="14" t="str">
        <f>_xlfn.XLOOKUP(C104,'חלוקת איזורים'!A:A,'חלוקת איזורים'!C:C)</f>
        <v>קו עימות</v>
      </c>
      <c r="E104" s="14">
        <f>IF(B104="כן",2023,2025)</f>
        <v>2025</v>
      </c>
      <c r="F104" s="15" t="str" cm="1">
        <f t="array" ref="F104">_xlfn.XLOOKUP(D104,'חלוקת איזורים'!$G$2:'חלוקת איזורים'!$G$4,'חלוקת איזורים'!$H$2:$H$4)</f>
        <v>אדום+מחזורים+שכר</v>
      </c>
    </row>
    <row r="105" spans="1:6" ht="15" x14ac:dyDescent="0.2">
      <c r="A105" s="14" t="s">
        <v>20</v>
      </c>
      <c r="B105" s="14" t="s">
        <v>6</v>
      </c>
      <c r="C105" s="14" t="s">
        <v>132</v>
      </c>
      <c r="D105" s="14" t="str">
        <f>_xlfn.XLOOKUP(C105,'חלוקת איזורים'!A:A,'חלוקת איזורים'!C:C)</f>
        <v>קו עימות</v>
      </c>
      <c r="E105" s="14">
        <f>IF(B105="כן",2023,2025)</f>
        <v>2023</v>
      </c>
      <c r="F105" s="15" t="str" cm="1">
        <f t="array" ref="F105">_xlfn.XLOOKUP(D105,'חלוקת איזורים'!$G$2:'חלוקת איזורים'!$G$4,'חלוקת איזורים'!$H$2:$H$4)</f>
        <v>אדום+מחזורים+שכר</v>
      </c>
    </row>
    <row r="106" spans="1:6" ht="15" x14ac:dyDescent="0.2">
      <c r="A106" s="14" t="s">
        <v>134</v>
      </c>
      <c r="B106" s="14" t="s">
        <v>9</v>
      </c>
      <c r="C106" s="14" t="s">
        <v>133</v>
      </c>
      <c r="D106" s="14" t="str">
        <f>_xlfn.XLOOKUP(C106,'חלוקת איזורים'!A:A,'חלוקת איזורים'!C:C)</f>
        <v>איזור תיירות</v>
      </c>
      <c r="E106" s="14">
        <f>IF(B106="כן",2023,2025)</f>
        <v>2025</v>
      </c>
      <c r="F106" s="15" t="str" cm="1">
        <f t="array" ref="F106">_xlfn.XLOOKUP(D106,'חלוקת איזורים'!$G$2:'חלוקת איזורים'!$G$4,'חלוקת איזורים'!$H$2:$H$4)</f>
        <v>אדום+מחזורים+שכר</v>
      </c>
    </row>
    <row r="107" spans="1:6" ht="15" x14ac:dyDescent="0.2">
      <c r="A107" s="14" t="s">
        <v>8</v>
      </c>
      <c r="B107" s="14" t="s">
        <v>9</v>
      </c>
      <c r="C107" s="14" t="s">
        <v>135</v>
      </c>
      <c r="D107" s="14" t="str">
        <f>_xlfn.XLOOKUP(C107,'חלוקת איזורים'!A:A,'חלוקת איזורים'!C:C)</f>
        <v>קו עימות</v>
      </c>
      <c r="E107" s="14">
        <f>IF(B107="כן",2023,2025)</f>
        <v>2025</v>
      </c>
      <c r="F107" s="15" t="str" cm="1">
        <f t="array" ref="F107">_xlfn.XLOOKUP(D107,'חלוקת איזורים'!$G$2:'חלוקת איזורים'!$G$4,'חלוקת איזורים'!$H$2:$H$4)</f>
        <v>אדום+מחזורים+שכר</v>
      </c>
    </row>
    <row r="108" spans="1:6" ht="15" x14ac:dyDescent="0.2">
      <c r="A108" s="14" t="s">
        <v>137</v>
      </c>
      <c r="B108" s="14" t="s">
        <v>9</v>
      </c>
      <c r="C108" s="14" t="s">
        <v>136</v>
      </c>
      <c r="D108" s="14" t="str">
        <f>_xlfn.XLOOKUP(C108,'חלוקת איזורים'!A:A,'חלוקת איזורים'!C:C)</f>
        <v>קו עימות</v>
      </c>
      <c r="E108" s="14">
        <f>IF(B108="כן",2023,2025)</f>
        <v>2025</v>
      </c>
      <c r="F108" s="15" t="str" cm="1">
        <f t="array" ref="F108">_xlfn.XLOOKUP(D108,'חלוקת איזורים'!$G$2:'חלוקת איזורים'!$G$4,'חלוקת איזורים'!$H$2:$H$4)</f>
        <v>אדום+מחזורים+שכר</v>
      </c>
    </row>
    <row r="109" spans="1:6" ht="15" x14ac:dyDescent="0.2">
      <c r="A109" s="14" t="s">
        <v>20</v>
      </c>
      <c r="B109" s="14" t="s">
        <v>6</v>
      </c>
      <c r="C109" s="17" t="s">
        <v>224</v>
      </c>
      <c r="D109" s="14" t="str">
        <f>_xlfn.XLOOKUP(C109,'חלוקת איזורים'!A:A,'חלוקת איזורים'!C:C)</f>
        <v>קו עימות</v>
      </c>
      <c r="E109" s="14">
        <f>IF(B109="כן",2023,2025)</f>
        <v>2023</v>
      </c>
      <c r="F109" s="15" t="str" cm="1">
        <f t="array" ref="F109">_xlfn.XLOOKUP(D109,'חלוקת איזורים'!$G$2:'חלוקת איזורים'!$G$4,'חלוקת איזורים'!$H$2:$H$4)</f>
        <v>אדום+מחזורים+שכר</v>
      </c>
    </row>
    <row r="110" spans="1:6" ht="15" x14ac:dyDescent="0.2">
      <c r="A110" s="14" t="s">
        <v>139</v>
      </c>
      <c r="B110" s="14" t="s">
        <v>9</v>
      </c>
      <c r="C110" s="14" t="s">
        <v>138</v>
      </c>
      <c r="D110" s="14" t="str">
        <f>_xlfn.XLOOKUP(C110,'חלוקת איזורים'!A:A,'חלוקת איזורים'!C:C)</f>
        <v>קו עימות</v>
      </c>
      <c r="E110" s="14">
        <f>IF(B110="כן",2023,2025)</f>
        <v>2025</v>
      </c>
      <c r="F110" s="15" t="str" cm="1">
        <f t="array" ref="F110">_xlfn.XLOOKUP(D110,'חלוקת איזורים'!$G$2:'חלוקת איזורים'!$G$4,'חלוקת איזורים'!$H$2:$H$4)</f>
        <v>אדום+מחזורים+שכר</v>
      </c>
    </row>
    <row r="111" spans="1:6" ht="15" x14ac:dyDescent="0.2">
      <c r="A111" s="14" t="s">
        <v>12</v>
      </c>
      <c r="B111" s="14" t="s">
        <v>6</v>
      </c>
      <c r="C111" s="14" t="s">
        <v>140</v>
      </c>
      <c r="D111" s="14" t="str">
        <f>_xlfn.XLOOKUP(C111,'חלוקת איזורים'!A:A,'חלוקת איזורים'!C:C)</f>
        <v>קו עימות</v>
      </c>
      <c r="E111" s="14">
        <f>IF(B111="כן",2023,2025)</f>
        <v>2023</v>
      </c>
      <c r="F111" s="15" t="str" cm="1">
        <f t="array" ref="F111">_xlfn.XLOOKUP(D111,'חלוקת איזורים'!$G$2:'חלוקת איזורים'!$G$4,'חלוקת איזורים'!$H$2:$H$4)</f>
        <v>אדום+מחזורים+שכר</v>
      </c>
    </row>
    <row r="112" spans="1:6" ht="15" x14ac:dyDescent="0.2">
      <c r="A112" s="14" t="s">
        <v>23</v>
      </c>
      <c r="B112" s="14" t="s">
        <v>6</v>
      </c>
      <c r="C112" s="14" t="s">
        <v>141</v>
      </c>
      <c r="D112" s="14" t="str">
        <f>_xlfn.XLOOKUP(C112,'חלוקת איזורים'!A:A,'חלוקת איזורים'!C:C)</f>
        <v>קו עימות</v>
      </c>
      <c r="E112" s="14">
        <f>IF(B112="כן",2023,2025)</f>
        <v>2023</v>
      </c>
      <c r="F112" s="15" t="str" cm="1">
        <f t="array" ref="F112">_xlfn.XLOOKUP(D112,'חלוקת איזורים'!$G$2:'חלוקת איזורים'!$G$4,'חלוקת איזורים'!$H$2:$H$4)</f>
        <v>אדום+מחזורים+שכר</v>
      </c>
    </row>
    <row r="113" spans="1:6" ht="15" x14ac:dyDescent="0.2">
      <c r="A113" s="14" t="s">
        <v>14</v>
      </c>
      <c r="B113" s="14" t="s">
        <v>9</v>
      </c>
      <c r="C113" s="14" t="s">
        <v>142</v>
      </c>
      <c r="D113" s="14" t="str">
        <f>_xlfn.XLOOKUP(C113,'חלוקת איזורים'!A:A,'חלוקת איזורים'!C:C)</f>
        <v>איזור תיירות</v>
      </c>
      <c r="E113" s="14">
        <f>IF(B113="כן",2023,2025)</f>
        <v>2025</v>
      </c>
      <c r="F113" s="15" t="str" cm="1">
        <f t="array" ref="F113">_xlfn.XLOOKUP(D113,'חלוקת איזורים'!$G$2:'חלוקת איזורים'!$G$4,'חלוקת איזורים'!$H$2:$H$4)</f>
        <v>אדום+מחזורים+שכר</v>
      </c>
    </row>
    <row r="114" spans="1:6" ht="15" x14ac:dyDescent="0.2">
      <c r="A114" s="14" t="s">
        <v>23</v>
      </c>
      <c r="B114" s="14" t="s">
        <v>9</v>
      </c>
      <c r="C114" s="14" t="s">
        <v>143</v>
      </c>
      <c r="D114" s="14" t="str">
        <f>_xlfn.XLOOKUP(C114,'חלוקת איזורים'!A:A,'חלוקת איזורים'!C:C)</f>
        <v>קו עימות</v>
      </c>
      <c r="E114" s="14">
        <f>IF(B114="כן",2023,2025)</f>
        <v>2025</v>
      </c>
      <c r="F114" s="15" t="str" cm="1">
        <f t="array" ref="F114">_xlfn.XLOOKUP(D114,'חלוקת איזורים'!$G$2:'חלוקת איזורים'!$G$4,'חלוקת איזורים'!$H$2:$H$4)</f>
        <v>אדום+מחזורים+שכר</v>
      </c>
    </row>
    <row r="115" spans="1:6" ht="15" x14ac:dyDescent="0.2">
      <c r="A115" s="14" t="s">
        <v>20</v>
      </c>
      <c r="B115" s="14" t="s">
        <v>6</v>
      </c>
      <c r="C115" s="14" t="s">
        <v>144</v>
      </c>
      <c r="D115" s="14" t="str">
        <f>_xlfn.XLOOKUP(C115,'חלוקת איזורים'!A:A,'חלוקת איזורים'!C:C)</f>
        <v>קו עימות</v>
      </c>
      <c r="E115" s="14">
        <f>IF(B115="כן",2023,2025)</f>
        <v>2023</v>
      </c>
      <c r="F115" s="15" t="str" cm="1">
        <f t="array" ref="F115">_xlfn.XLOOKUP(D115,'חלוקת איזורים'!$G$2:'חלוקת איזורים'!$G$4,'חלוקת איזורים'!$H$2:$H$4)</f>
        <v>אדום+מחזורים+שכר</v>
      </c>
    </row>
    <row r="116" spans="1:6" ht="15" x14ac:dyDescent="0.2">
      <c r="A116" s="14" t="s">
        <v>23</v>
      </c>
      <c r="B116" s="14" t="s">
        <v>9</v>
      </c>
      <c r="C116" s="14" t="s">
        <v>145</v>
      </c>
      <c r="D116" s="14" t="str">
        <f>_xlfn.XLOOKUP(C116,'חלוקת איזורים'!A:A,'חלוקת איזורים'!C:C)</f>
        <v>איזור מורחב</v>
      </c>
      <c r="E116" s="14">
        <f>IF(B116="כן",2023,2025)</f>
        <v>2025</v>
      </c>
      <c r="F116" s="15" t="str" cm="1">
        <f t="array" ref="F116">_xlfn.XLOOKUP(D116,'חלוקת איזורים'!$G$2:'חלוקת איזורים'!$G$4,'חלוקת איזורים'!$H$2:$H$4)</f>
        <v>מחזורים+שכר</v>
      </c>
    </row>
    <row r="117" spans="1:6" ht="15" x14ac:dyDescent="0.2">
      <c r="A117" s="14" t="s">
        <v>8</v>
      </c>
      <c r="B117" s="14" t="s">
        <v>6</v>
      </c>
      <c r="C117" s="14" t="s">
        <v>146</v>
      </c>
      <c r="D117" s="14" t="str">
        <f>_xlfn.XLOOKUP(C117,'חלוקת איזורים'!A:A,'חלוקת איזורים'!C:C)</f>
        <v>קו עימות</v>
      </c>
      <c r="E117" s="14">
        <f>IF(B117="כן",2023,2025)</f>
        <v>2023</v>
      </c>
      <c r="F117" s="15" t="str" cm="1">
        <f t="array" ref="F117">_xlfn.XLOOKUP(D117,'חלוקת איזורים'!$G$2:'חלוקת איזורים'!$G$4,'חלוקת איזורים'!$H$2:$H$4)</f>
        <v>אדום+מחזורים+שכר</v>
      </c>
    </row>
    <row r="118" spans="1:6" ht="15" x14ac:dyDescent="0.2">
      <c r="A118" s="14" t="s">
        <v>20</v>
      </c>
      <c r="B118" s="14" t="s">
        <v>9</v>
      </c>
      <c r="C118" s="14" t="s">
        <v>147</v>
      </c>
      <c r="D118" s="14" t="str">
        <f>_xlfn.XLOOKUP(C118,'חלוקת איזורים'!A:A,'חלוקת איזורים'!C:C)</f>
        <v>קו עימות</v>
      </c>
      <c r="E118" s="14">
        <f>IF(B118="כן",2023,2025)</f>
        <v>2025</v>
      </c>
      <c r="F118" s="15" t="str" cm="1">
        <f t="array" ref="F118">_xlfn.XLOOKUP(D118,'חלוקת איזורים'!$G$2:'חלוקת איזורים'!$G$4,'חלוקת איזורים'!$H$2:$H$4)</f>
        <v>אדום+מחזורים+שכר</v>
      </c>
    </row>
    <row r="119" spans="1:6" ht="15" x14ac:dyDescent="0.2">
      <c r="A119" s="14" t="s">
        <v>149</v>
      </c>
      <c r="B119" s="14" t="s">
        <v>9</v>
      </c>
      <c r="C119" s="14" t="s">
        <v>148</v>
      </c>
      <c r="D119" s="14" t="str">
        <f>_xlfn.XLOOKUP(C119,'חלוקת איזורים'!A:A,'חלוקת איזורים'!C:C)</f>
        <v>קו עימות</v>
      </c>
      <c r="E119" s="14">
        <f>IF(B119="כן",2023,2025)</f>
        <v>2025</v>
      </c>
      <c r="F119" s="15" t="str" cm="1">
        <f t="array" ref="F119">_xlfn.XLOOKUP(D119,'חלוקת איזורים'!$G$2:'חלוקת איזורים'!$G$4,'חלוקת איזורים'!$H$2:$H$4)</f>
        <v>אדום+מחזורים+שכר</v>
      </c>
    </row>
    <row r="120" spans="1:6" ht="15" x14ac:dyDescent="0.2">
      <c r="A120" s="14" t="s">
        <v>14</v>
      </c>
      <c r="B120" s="14" t="s">
        <v>9</v>
      </c>
      <c r="C120" s="17" t="s">
        <v>230</v>
      </c>
      <c r="D120" s="14" t="str">
        <f>_xlfn.XLOOKUP(C120,'חלוקת איזורים'!A:A,'חלוקת איזורים'!C:C)</f>
        <v>איזור תיירות</v>
      </c>
      <c r="E120" s="14">
        <f>IF(B120="כן",2023,2025)</f>
        <v>2025</v>
      </c>
      <c r="F120" s="15" t="str" cm="1">
        <f t="array" ref="F120">_xlfn.XLOOKUP(D120,'חלוקת איזורים'!$G$2:'חלוקת איזורים'!$G$4,'חלוקת איזורים'!$H$2:$H$4)</f>
        <v>אדום+מחזורים+שכר</v>
      </c>
    </row>
    <row r="121" spans="1:6" ht="15" x14ac:dyDescent="0.2">
      <c r="A121" s="14" t="s">
        <v>8</v>
      </c>
      <c r="B121" s="14" t="s">
        <v>9</v>
      </c>
      <c r="C121" s="14" t="s">
        <v>150</v>
      </c>
      <c r="D121" s="14" t="str">
        <f>_xlfn.XLOOKUP(C121,'חלוקת איזורים'!A:A,'חלוקת איזורים'!C:C)</f>
        <v>קו עימות</v>
      </c>
      <c r="E121" s="14">
        <f>IF(B121="כן",2023,2025)</f>
        <v>2025</v>
      </c>
      <c r="F121" s="15" t="str" cm="1">
        <f t="array" ref="F121">_xlfn.XLOOKUP(D121,'חלוקת איזורים'!$G$2:'חלוקת איזורים'!$G$4,'חלוקת איזורים'!$H$2:$H$4)</f>
        <v>אדום+מחזורים+שכר</v>
      </c>
    </row>
    <row r="122" spans="1:6" ht="15" x14ac:dyDescent="0.2">
      <c r="A122" s="14" t="s">
        <v>152</v>
      </c>
      <c r="B122" s="14" t="s">
        <v>9</v>
      </c>
      <c r="C122" s="14" t="s">
        <v>151</v>
      </c>
      <c r="D122" s="14" t="str">
        <f>_xlfn.XLOOKUP(C122,'חלוקת איזורים'!A:A,'חלוקת איזורים'!C:C)</f>
        <v>איזור מורחב</v>
      </c>
      <c r="E122" s="14">
        <f>IF(B122="כן",2023,2025)</f>
        <v>2025</v>
      </c>
      <c r="F122" s="15" t="str" cm="1">
        <f t="array" ref="F122">_xlfn.XLOOKUP(D122,'חלוקת איזורים'!$G$2:'חלוקת איזורים'!$G$4,'חלוקת איזורים'!$H$2:$H$4)</f>
        <v>מחזורים+שכר</v>
      </c>
    </row>
    <row r="123" spans="1:6" ht="15" x14ac:dyDescent="0.2">
      <c r="A123" s="14" t="s">
        <v>8</v>
      </c>
      <c r="B123" s="14" t="s">
        <v>6</v>
      </c>
      <c r="C123" s="14" t="s">
        <v>153</v>
      </c>
      <c r="D123" s="14" t="str">
        <f>_xlfn.XLOOKUP(C123,'חלוקת איזורים'!A:A,'חלוקת איזורים'!C:C)</f>
        <v>קו עימות</v>
      </c>
      <c r="E123" s="14">
        <f>IF(B123="כן",2023,2025)</f>
        <v>2023</v>
      </c>
      <c r="F123" s="15" t="str" cm="1">
        <f t="array" ref="F123">_xlfn.XLOOKUP(D123,'חלוקת איזורים'!$G$2:'חלוקת איזורים'!$G$4,'חלוקת איזורים'!$H$2:$H$4)</f>
        <v>אדום+מחזורים+שכר</v>
      </c>
    </row>
    <row r="124" spans="1:6" ht="15" x14ac:dyDescent="0.2">
      <c r="A124" s="14" t="s">
        <v>14</v>
      </c>
      <c r="B124" s="14" t="s">
        <v>9</v>
      </c>
      <c r="C124" s="14" t="s">
        <v>154</v>
      </c>
      <c r="D124" s="14" t="str">
        <f>_xlfn.XLOOKUP(C124,'חלוקת איזורים'!A:A,'חלוקת איזורים'!C:C)</f>
        <v>איזור תיירות</v>
      </c>
      <c r="E124" s="14">
        <f>IF(B124="כן",2023,2025)</f>
        <v>2025</v>
      </c>
      <c r="F124" s="15" t="str" cm="1">
        <f t="array" ref="F124">_xlfn.XLOOKUP(D124,'חלוקת איזורים'!$G$2:'חלוקת איזורים'!$G$4,'חלוקת איזורים'!$H$2:$H$4)</f>
        <v>אדום+מחזורים+שכר</v>
      </c>
    </row>
    <row r="125" spans="1:6" ht="15" x14ac:dyDescent="0.2">
      <c r="A125" s="14" t="s">
        <v>12</v>
      </c>
      <c r="B125" s="14" t="s">
        <v>9</v>
      </c>
      <c r="C125" s="14" t="s">
        <v>155</v>
      </c>
      <c r="D125" s="14" t="str">
        <f>_xlfn.XLOOKUP(C125,'חלוקת איזורים'!A:A,'חלוקת איזורים'!C:C)</f>
        <v>איזור מורחב</v>
      </c>
      <c r="E125" s="14">
        <f>IF(B125="כן",2023,2025)</f>
        <v>2025</v>
      </c>
      <c r="F125" s="15" t="str" cm="1">
        <f t="array" ref="F125">_xlfn.XLOOKUP(D125,'חלוקת איזורים'!$G$2:'חלוקת איזורים'!$G$4,'חלוקת איזורים'!$H$2:$H$4)</f>
        <v>מחזורים+שכר</v>
      </c>
    </row>
    <row r="126" spans="1:6" ht="15" x14ac:dyDescent="0.2">
      <c r="A126" s="14" t="s">
        <v>12</v>
      </c>
      <c r="B126" s="14" t="s">
        <v>9</v>
      </c>
      <c r="C126" s="14" t="s">
        <v>156</v>
      </c>
      <c r="D126" s="14" t="str">
        <f>_xlfn.XLOOKUP(C126,'חלוקת איזורים'!A:A,'חלוקת איזורים'!C:C)</f>
        <v>איזור מורחב</v>
      </c>
      <c r="E126" s="14">
        <f>IF(B126="כן",2023,2025)</f>
        <v>2025</v>
      </c>
      <c r="F126" s="15" t="str" cm="1">
        <f t="array" ref="F126">_xlfn.XLOOKUP(D126,'חלוקת איזורים'!$G$2:'חלוקת איזורים'!$G$4,'חלוקת איזורים'!$H$2:$H$4)</f>
        <v>מחזורים+שכר</v>
      </c>
    </row>
    <row r="127" spans="1:6" ht="15" x14ac:dyDescent="0.2">
      <c r="A127" s="14" t="s">
        <v>158</v>
      </c>
      <c r="B127" s="14" t="s">
        <v>9</v>
      </c>
      <c r="C127" s="14" t="s">
        <v>157</v>
      </c>
      <c r="D127" s="14" t="str">
        <f>_xlfn.XLOOKUP(C127,'חלוקת איזורים'!A:A,'חלוקת איזורים'!C:C)</f>
        <v>איזור מורחב</v>
      </c>
      <c r="E127" s="14">
        <f>IF(B127="כן",2023,2025)</f>
        <v>2025</v>
      </c>
      <c r="F127" s="15" t="str" cm="1">
        <f t="array" ref="F127">_xlfn.XLOOKUP(D127,'חלוקת איזורים'!$G$2:'חלוקת איזורים'!$G$4,'חלוקת איזורים'!$H$2:$H$4)</f>
        <v>מחזורים+שכר</v>
      </c>
    </row>
    <row r="128" spans="1:6" ht="15" x14ac:dyDescent="0.2">
      <c r="A128" s="14" t="s">
        <v>20</v>
      </c>
      <c r="B128" s="14" t="s">
        <v>6</v>
      </c>
      <c r="C128" s="14" t="s">
        <v>159</v>
      </c>
      <c r="D128" s="14" t="str">
        <f>_xlfn.XLOOKUP(C128,'חלוקת איזורים'!A:A,'חלוקת איזורים'!C:C)</f>
        <v>קו עימות</v>
      </c>
      <c r="E128" s="14">
        <f>IF(B128="כן",2023,2025)</f>
        <v>2023</v>
      </c>
      <c r="F128" s="15" t="str" cm="1">
        <f t="array" ref="F128">_xlfn.XLOOKUP(D128,'חלוקת איזורים'!$G$2:'חלוקת איזורים'!$G$4,'חלוקת איזורים'!$H$2:$H$4)</f>
        <v>אדום+מחזורים+שכר</v>
      </c>
    </row>
    <row r="129" spans="1:6" ht="15" x14ac:dyDescent="0.2">
      <c r="A129" s="14" t="s">
        <v>12</v>
      </c>
      <c r="B129" s="14" t="s">
        <v>9</v>
      </c>
      <c r="C129" s="14" t="s">
        <v>160</v>
      </c>
      <c r="D129" s="14" t="str">
        <f>_xlfn.XLOOKUP(C129,'חלוקת איזורים'!A:A,'חלוקת איזורים'!C:C)</f>
        <v>קו עימות</v>
      </c>
      <c r="E129" s="14">
        <f>IF(B129="כן",2023,2025)</f>
        <v>2025</v>
      </c>
      <c r="F129" s="15" t="str" cm="1">
        <f t="array" ref="F129">_xlfn.XLOOKUP(D129,'חלוקת איזורים'!$G$2:'חלוקת איזורים'!$G$4,'חלוקת איזורים'!$H$2:$H$4)</f>
        <v>אדום+מחזורים+שכר</v>
      </c>
    </row>
    <row r="130" spans="1:6" ht="15" x14ac:dyDescent="0.2">
      <c r="A130" s="14" t="s">
        <v>5</v>
      </c>
      <c r="B130" s="14" t="s">
        <v>9</v>
      </c>
      <c r="C130" s="14" t="s">
        <v>161</v>
      </c>
      <c r="D130" s="14" t="str">
        <f>_xlfn.XLOOKUP(C130,'חלוקת איזורים'!A:A,'חלוקת איזורים'!C:C)</f>
        <v>קו עימות</v>
      </c>
      <c r="E130" s="14">
        <f>IF(B130="כן",2023,2025)</f>
        <v>2025</v>
      </c>
      <c r="F130" s="15" t="str" cm="1">
        <f t="array" ref="F130">_xlfn.XLOOKUP(D130,'חלוקת איזורים'!$G$2:'חלוקת איזורים'!$G$4,'חלוקת איזורים'!$H$2:$H$4)</f>
        <v>אדום+מחזורים+שכר</v>
      </c>
    </row>
    <row r="131" spans="1:6" ht="15" x14ac:dyDescent="0.2">
      <c r="A131" s="14" t="s">
        <v>165</v>
      </c>
      <c r="B131" s="14" t="s">
        <v>6</v>
      </c>
      <c r="C131" s="14" t="s">
        <v>164</v>
      </c>
      <c r="D131" s="14" t="str">
        <f>_xlfn.XLOOKUP(C131,'חלוקת איזורים'!A:A,'חלוקת איזורים'!C:C)</f>
        <v>קו עימות</v>
      </c>
      <c r="E131" s="14">
        <f>IF(B131="כן",2023,2025)</f>
        <v>2023</v>
      </c>
      <c r="F131" s="15" t="str" cm="1">
        <f t="array" ref="F131">_xlfn.XLOOKUP(D131,'חלוקת איזורים'!$G$2:'חלוקת איזורים'!$G$4,'חלוקת איזורים'!$H$2:$H$4)</f>
        <v>אדום+מחזורים+שכר</v>
      </c>
    </row>
    <row r="132" spans="1:6" ht="15" x14ac:dyDescent="0.2">
      <c r="A132" s="14" t="s">
        <v>8</v>
      </c>
      <c r="B132" s="14" t="s">
        <v>9</v>
      </c>
      <c r="C132" s="14" t="s">
        <v>162</v>
      </c>
      <c r="D132" s="14" t="str">
        <f>_xlfn.XLOOKUP(C132,'חלוקת איזורים'!A:A,'חלוקת איזורים'!C:C)</f>
        <v>קו עימות</v>
      </c>
      <c r="E132" s="14">
        <f>IF(B132="כן",2023,2025)</f>
        <v>2025</v>
      </c>
      <c r="F132" s="15" t="str" cm="1">
        <f t="array" ref="F132">_xlfn.XLOOKUP(D132,'חלוקת איזורים'!$G$2:'חלוקת איזורים'!$G$4,'חלוקת איזורים'!$H$2:$H$4)</f>
        <v>אדום+מחזורים+שכר</v>
      </c>
    </row>
    <row r="133" spans="1:6" ht="15" x14ac:dyDescent="0.2">
      <c r="A133" s="14" t="s">
        <v>12</v>
      </c>
      <c r="B133" s="14" t="s">
        <v>9</v>
      </c>
      <c r="C133" s="14" t="s">
        <v>163</v>
      </c>
      <c r="D133" s="14" t="str">
        <f>_xlfn.XLOOKUP(C133,'חלוקת איזורים'!A:A,'חלוקת איזורים'!C:C)</f>
        <v>קו עימות</v>
      </c>
      <c r="E133" s="14">
        <f>IF(B133="כן",2023,2025)</f>
        <v>2025</v>
      </c>
      <c r="F133" s="15" t="str" cm="1">
        <f t="array" ref="F133">_xlfn.XLOOKUP(D133,'חלוקת איזורים'!$G$2:'חלוקת איזורים'!$G$4,'חלוקת איזורים'!$H$2:$H$4)</f>
        <v>אדום+מחזורים+שכר</v>
      </c>
    </row>
    <row r="134" spans="1:6" ht="15" x14ac:dyDescent="0.2">
      <c r="A134" s="14" t="s">
        <v>5</v>
      </c>
      <c r="B134" s="14" t="s">
        <v>9</v>
      </c>
      <c r="C134" s="14" t="s">
        <v>166</v>
      </c>
      <c r="D134" s="14" t="str">
        <f>_xlfn.XLOOKUP(C134,'חלוקת איזורים'!A:A,'חלוקת איזורים'!C:C)</f>
        <v>איזור מורחב</v>
      </c>
      <c r="E134" s="14">
        <f>IF(B134="כן",2023,2025)</f>
        <v>2025</v>
      </c>
      <c r="F134" s="15" t="str" cm="1">
        <f t="array" ref="F134">_xlfn.XLOOKUP(D134,'חלוקת איזורים'!$G$2:'חלוקת איזורים'!$G$4,'חלוקת איזורים'!$H$2:$H$4)</f>
        <v>מחזורים+שכר</v>
      </c>
    </row>
    <row r="135" spans="1:6" ht="15" x14ac:dyDescent="0.2">
      <c r="A135" s="14" t="s">
        <v>12</v>
      </c>
      <c r="B135" s="14" t="s">
        <v>9</v>
      </c>
      <c r="C135" s="14" t="s">
        <v>167</v>
      </c>
      <c r="D135" s="14" t="str">
        <f>_xlfn.XLOOKUP(C135,'חלוקת איזורים'!A:A,'חלוקת איזורים'!C:C)</f>
        <v>איזור מורחב</v>
      </c>
      <c r="E135" s="14">
        <f>IF(B135="כן",2023,2025)</f>
        <v>2025</v>
      </c>
      <c r="F135" s="15" t="str" cm="1">
        <f t="array" ref="F135">_xlfn.XLOOKUP(D135,'חלוקת איזורים'!$G$2:'חלוקת איזורים'!$G$4,'חלוקת איזורים'!$H$2:$H$4)</f>
        <v>מחזורים+שכר</v>
      </c>
    </row>
    <row r="136" spans="1:6" ht="15" x14ac:dyDescent="0.2">
      <c r="A136" s="14" t="s">
        <v>14</v>
      </c>
      <c r="B136" s="14" t="s">
        <v>9</v>
      </c>
      <c r="C136" s="14" t="s">
        <v>168</v>
      </c>
      <c r="D136" s="14" t="str">
        <f>_xlfn.XLOOKUP(C136,'חלוקת איזורים'!A:A,'חלוקת איזורים'!C:C)</f>
        <v>איזור תיירות</v>
      </c>
      <c r="E136" s="14">
        <f>IF(B136="כן",2023,2025)</f>
        <v>2025</v>
      </c>
      <c r="F136" s="15" t="str" cm="1">
        <f t="array" ref="F136">_xlfn.XLOOKUP(D136,'חלוקת איזורים'!$G$2:'חלוקת איזורים'!$G$4,'חלוקת איזורים'!$H$2:$H$4)</f>
        <v>אדום+מחזורים+שכר</v>
      </c>
    </row>
    <row r="137" spans="1:6" ht="15" x14ac:dyDescent="0.2">
      <c r="A137" s="14" t="s">
        <v>8</v>
      </c>
      <c r="B137" s="14" t="s">
        <v>9</v>
      </c>
      <c r="C137" s="14" t="s">
        <v>169</v>
      </c>
      <c r="D137" s="14" t="str">
        <f>_xlfn.XLOOKUP(C137,'חלוקת איזורים'!A:A,'חלוקת איזורים'!C:C)</f>
        <v>קו עימות</v>
      </c>
      <c r="E137" s="14">
        <f>IF(B137="כן",2023,2025)</f>
        <v>2025</v>
      </c>
      <c r="F137" s="15" t="str" cm="1">
        <f t="array" ref="F137">_xlfn.XLOOKUP(D137,'חלוקת איזורים'!$G$2:'חלוקת איזורים'!$G$4,'חלוקת איזורים'!$H$2:$H$4)</f>
        <v>אדום+מחזורים+שכר</v>
      </c>
    </row>
    <row r="138" spans="1:6" ht="15" x14ac:dyDescent="0.2">
      <c r="A138" s="14" t="s">
        <v>171</v>
      </c>
      <c r="B138" s="14" t="s">
        <v>9</v>
      </c>
      <c r="C138" s="14" t="s">
        <v>170</v>
      </c>
      <c r="D138" s="14" t="str">
        <f>_xlfn.XLOOKUP(C138,'חלוקת איזורים'!A:A,'חלוקת איזורים'!C:C)</f>
        <v>איזור תיירות</v>
      </c>
      <c r="E138" s="14">
        <f>IF(B138="כן",2023,2025)</f>
        <v>2025</v>
      </c>
      <c r="F138" s="15" t="str" cm="1">
        <f t="array" ref="F138">_xlfn.XLOOKUP(D138,'חלוקת איזורים'!$G$2:'חלוקת איזורים'!$G$4,'חלוקת איזורים'!$H$2:$H$4)</f>
        <v>אדום+מחזורים+שכר</v>
      </c>
    </row>
    <row r="139" spans="1:6" ht="15" x14ac:dyDescent="0.2">
      <c r="A139" s="14" t="s">
        <v>172</v>
      </c>
      <c r="B139" s="14" t="s">
        <v>9</v>
      </c>
      <c r="C139" s="20" t="s">
        <v>237</v>
      </c>
      <c r="D139" s="14" t="str">
        <f>_xlfn.XLOOKUP(C139,'חלוקת איזורים'!A:A,'חלוקת איזורים'!C:C)</f>
        <v>איזור מורחב</v>
      </c>
      <c r="E139" s="14">
        <f>IF(B139="כן",2023,2025)</f>
        <v>2025</v>
      </c>
      <c r="F139" s="15" t="str" cm="1">
        <f t="array" ref="F139">_xlfn.XLOOKUP(D139,'חלוקת איזורים'!$G$2:'חלוקת איזורים'!$G$4,'חלוקת איזורים'!$H$2:$H$4)</f>
        <v>מחזורים+שכר</v>
      </c>
    </row>
    <row r="140" spans="1:6" ht="15" x14ac:dyDescent="0.2">
      <c r="A140" s="14" t="s">
        <v>5</v>
      </c>
      <c r="B140" s="14" t="s">
        <v>9</v>
      </c>
      <c r="C140" s="14" t="s">
        <v>173</v>
      </c>
      <c r="D140" s="14" t="str">
        <f>_xlfn.XLOOKUP(C140,'חלוקת איזורים'!A:A,'חלוקת איזורים'!C:C)</f>
        <v>קו עימות</v>
      </c>
      <c r="E140" s="14">
        <f>IF(B140="כן",2023,2025)</f>
        <v>2025</v>
      </c>
      <c r="F140" s="15" t="str" cm="1">
        <f t="array" ref="F140">_xlfn.XLOOKUP(D140,'חלוקת איזורים'!$G$2:'חלוקת איזורים'!$G$4,'חלוקת איזורים'!$H$2:$H$4)</f>
        <v>אדום+מחזורים+שכר</v>
      </c>
    </row>
    <row r="141" spans="1:6" ht="15" x14ac:dyDescent="0.2">
      <c r="A141" s="14" t="s">
        <v>5</v>
      </c>
      <c r="B141" s="14" t="s">
        <v>9</v>
      </c>
      <c r="C141" s="14" t="s">
        <v>174</v>
      </c>
      <c r="D141" s="14" t="str">
        <f>_xlfn.XLOOKUP(C141,'חלוקת איזורים'!A:A,'חלוקת איזורים'!C:C)</f>
        <v>איזור מורחב</v>
      </c>
      <c r="E141" s="14">
        <f>IF(B141="כן",2023,2025)</f>
        <v>2025</v>
      </c>
      <c r="F141" s="15" t="str" cm="1">
        <f t="array" ref="F141">_xlfn.XLOOKUP(D141,'חלוקת איזורים'!$G$2:'חלוקת איזורים'!$G$4,'חלוקת איזורים'!$H$2:$H$4)</f>
        <v>מחזורים+שכר</v>
      </c>
    </row>
    <row r="142" spans="1:6" ht="15" x14ac:dyDescent="0.2">
      <c r="A142" s="14" t="s">
        <v>20</v>
      </c>
      <c r="B142" s="14" t="s">
        <v>9</v>
      </c>
      <c r="C142" s="14" t="s">
        <v>175</v>
      </c>
      <c r="D142" s="14" t="str">
        <f>_xlfn.XLOOKUP(C142,'חלוקת איזורים'!A:A,'חלוקת איזורים'!C:C)</f>
        <v>איזור מורחב</v>
      </c>
      <c r="E142" s="14">
        <f>IF(B142="כן",2023,2025)</f>
        <v>2025</v>
      </c>
      <c r="F142" s="15" t="str" cm="1">
        <f t="array" ref="F142">_xlfn.XLOOKUP(D142,'חלוקת איזורים'!$G$2:'חלוקת איזורים'!$G$4,'חלוקת איזורים'!$H$2:$H$4)</f>
        <v>מחזורים+שכר</v>
      </c>
    </row>
    <row r="143" spans="1:6" ht="15" x14ac:dyDescent="0.2">
      <c r="A143" s="14" t="s">
        <v>20</v>
      </c>
      <c r="B143" s="14" t="s">
        <v>9</v>
      </c>
      <c r="C143" s="16" t="s">
        <v>176</v>
      </c>
      <c r="D143" s="14" t="str">
        <f>_xlfn.XLOOKUP(C143,'חלוקת איזורים'!A:A,'חלוקת איזורים'!C:C)</f>
        <v>קו עימות</v>
      </c>
      <c r="E143" s="14">
        <f>IF(B143="כן",2023,2025)</f>
        <v>2025</v>
      </c>
      <c r="F143" s="15" t="str" cm="1">
        <f t="array" ref="F143">_xlfn.XLOOKUP(D143,'חלוקת איזורים'!$G$2:'חלוקת איזורים'!$G$4,'חלוקת איזורים'!$H$2:$H$4)</f>
        <v>אדום+מחזורים+שכר</v>
      </c>
    </row>
    <row r="144" spans="1:6" ht="15" x14ac:dyDescent="0.2">
      <c r="A144" s="14" t="s">
        <v>12</v>
      </c>
      <c r="B144" s="14" t="s">
        <v>9</v>
      </c>
      <c r="C144" s="14" t="s">
        <v>177</v>
      </c>
      <c r="D144" s="14" t="str">
        <f>_xlfn.XLOOKUP(C144,'חלוקת איזורים'!A:A,'חלוקת איזורים'!C:C)</f>
        <v>איזור מורחב</v>
      </c>
      <c r="E144" s="14">
        <f>IF(B144="כן",2023,2025)</f>
        <v>2025</v>
      </c>
      <c r="F144" s="15" t="str" cm="1">
        <f t="array" ref="F144">_xlfn.XLOOKUP(D144,'חלוקת איזורים'!$G$2:'חלוקת איזורים'!$G$4,'חלוקת איזורים'!$H$2:$H$4)</f>
        <v>מחזורים+שכר</v>
      </c>
    </row>
    <row r="145" spans="1:6" ht="15" x14ac:dyDescent="0.2">
      <c r="A145" s="14" t="s">
        <v>12</v>
      </c>
      <c r="B145" s="14" t="s">
        <v>6</v>
      </c>
      <c r="C145" s="14" t="s">
        <v>225</v>
      </c>
      <c r="D145" s="14" t="str">
        <f>_xlfn.XLOOKUP(C145,'חלוקת איזורים'!A:A,'חלוקת איזורים'!C:C)</f>
        <v>קו עימות</v>
      </c>
      <c r="E145" s="14">
        <f>IF(B145="כן",2023,2025)</f>
        <v>2023</v>
      </c>
      <c r="F145" s="15" t="str" cm="1">
        <f t="array" ref="F145">_xlfn.XLOOKUP(D145,'חלוקת איזורים'!$G$2:'חלוקת איזורים'!$G$4,'חלוקת איזורים'!$H$2:$H$4)</f>
        <v>אדום+מחזורים+שכר</v>
      </c>
    </row>
    <row r="146" spans="1:6" ht="15" x14ac:dyDescent="0.2">
      <c r="A146" s="14" t="s">
        <v>41</v>
      </c>
      <c r="B146" s="14" t="s">
        <v>9</v>
      </c>
      <c r="C146" s="14" t="s">
        <v>178</v>
      </c>
      <c r="D146" s="14" t="str">
        <f>_xlfn.XLOOKUP(C146,'חלוקת איזורים'!A:A,'חלוקת איזורים'!C:C)</f>
        <v>איזור מורחב</v>
      </c>
      <c r="E146" s="14">
        <f>IF(B146="כן",2023,2025)</f>
        <v>2025</v>
      </c>
      <c r="F146" s="15" t="str" cm="1">
        <f t="array" ref="F146">_xlfn.XLOOKUP(D146,'חלוקת איזורים'!$G$2:'חלוקת איזורים'!$G$4,'חלוקת איזורים'!$H$2:$H$4)</f>
        <v>מחזורים+שכר</v>
      </c>
    </row>
    <row r="147" spans="1:6" ht="15" x14ac:dyDescent="0.2">
      <c r="A147" s="14" t="s">
        <v>180</v>
      </c>
      <c r="B147" s="14" t="s">
        <v>9</v>
      </c>
      <c r="C147" s="14" t="s">
        <v>179</v>
      </c>
      <c r="D147" s="14" t="str">
        <f>_xlfn.XLOOKUP(C147,'חלוקת איזורים'!A:A,'חלוקת איזורים'!C:C)</f>
        <v>קו עימות</v>
      </c>
      <c r="E147" s="14">
        <f>IF(B147="כן",2023,2025)</f>
        <v>2025</v>
      </c>
      <c r="F147" s="15" t="str" cm="1">
        <f t="array" ref="F147">_xlfn.XLOOKUP(D147,'חלוקת איזורים'!$G$2:'חלוקת איזורים'!$G$4,'חלוקת איזורים'!$H$2:$H$4)</f>
        <v>אדום+מחזורים+שכר</v>
      </c>
    </row>
    <row r="148" spans="1:6" ht="15" x14ac:dyDescent="0.2">
      <c r="A148" s="14" t="s">
        <v>182</v>
      </c>
      <c r="B148" s="14" t="s">
        <v>9</v>
      </c>
      <c r="C148" s="14" t="s">
        <v>181</v>
      </c>
      <c r="D148" s="14" t="str">
        <f>_xlfn.XLOOKUP(C148,'חלוקת איזורים'!A:A,'חלוקת איזורים'!C:C)</f>
        <v>קו עימות</v>
      </c>
      <c r="E148" s="14">
        <f>IF(B148="כן",2023,2025)</f>
        <v>2025</v>
      </c>
      <c r="F148" s="15" t="str" cm="1">
        <f t="array" ref="F148">_xlfn.XLOOKUP(D148,'חלוקת איזורים'!$G$2:'חלוקת איזורים'!$G$4,'חלוקת איזורים'!$H$2:$H$4)</f>
        <v>אדום+מחזורים+שכר</v>
      </c>
    </row>
    <row r="149" spans="1:6" ht="15" x14ac:dyDescent="0.2">
      <c r="A149" s="14" t="s">
        <v>8</v>
      </c>
      <c r="B149" s="14" t="s">
        <v>9</v>
      </c>
      <c r="C149" s="14" t="s">
        <v>183</v>
      </c>
      <c r="D149" s="14" t="str">
        <f>_xlfn.XLOOKUP(C149,'חלוקת איזורים'!A:A,'חלוקת איזורים'!C:C)</f>
        <v>קו עימות</v>
      </c>
      <c r="E149" s="14">
        <f>IF(B149="כן",2023,2025)</f>
        <v>2025</v>
      </c>
      <c r="F149" s="15" t="str" cm="1">
        <f t="array" ref="F149">_xlfn.XLOOKUP(D149,'חלוקת איזורים'!$G$2:'חלוקת איזורים'!$G$4,'חלוקת איזורים'!$H$2:$H$4)</f>
        <v>אדום+מחזורים+שכר</v>
      </c>
    </row>
    <row r="150" spans="1:6" ht="15" x14ac:dyDescent="0.2">
      <c r="A150" s="14" t="s">
        <v>5</v>
      </c>
      <c r="B150" s="14" t="s">
        <v>9</v>
      </c>
      <c r="C150" s="14" t="s">
        <v>184</v>
      </c>
      <c r="D150" s="14" t="str">
        <f>_xlfn.XLOOKUP(C150,'חלוקת איזורים'!A:A,'חלוקת איזורים'!C:C)</f>
        <v>איזור מורחב</v>
      </c>
      <c r="E150" s="14">
        <f>IF(B150="כן",2023,2025)</f>
        <v>2025</v>
      </c>
      <c r="F150" s="15" t="str" cm="1">
        <f t="array" ref="F150">_xlfn.XLOOKUP(D150,'חלוקת איזורים'!$G$2:'חלוקת איזורים'!$G$4,'חלוקת איזורים'!$H$2:$H$4)</f>
        <v>מחזורים+שכר</v>
      </c>
    </row>
    <row r="151" spans="1:6" ht="15" x14ac:dyDescent="0.2">
      <c r="A151" s="14" t="s">
        <v>20</v>
      </c>
      <c r="B151" s="14" t="s">
        <v>6</v>
      </c>
      <c r="C151" s="14" t="s">
        <v>185</v>
      </c>
      <c r="D151" s="14" t="str">
        <f>_xlfn.XLOOKUP(C151,'חלוקת איזורים'!A:A,'חלוקת איזורים'!C:C)</f>
        <v>קו עימות</v>
      </c>
      <c r="E151" s="14">
        <f>IF(B151="כן",2023,2025)</f>
        <v>2023</v>
      </c>
      <c r="F151" s="15" t="str" cm="1">
        <f t="array" ref="F151">_xlfn.XLOOKUP(D151,'חלוקת איזורים'!$G$2:'חלוקת איזורים'!$G$4,'חלוקת איזורים'!$H$2:$H$4)</f>
        <v>אדום+מחזורים+שכר</v>
      </c>
    </row>
    <row r="152" spans="1:6" ht="15" x14ac:dyDescent="0.2">
      <c r="A152" s="14" t="s">
        <v>8</v>
      </c>
      <c r="B152" s="14" t="s">
        <v>9</v>
      </c>
      <c r="C152" s="14" t="s">
        <v>186</v>
      </c>
      <c r="D152" s="14" t="str">
        <f>_xlfn.XLOOKUP(C152,'חלוקת איזורים'!A:A,'חלוקת איזורים'!C:C)</f>
        <v>קו עימות</v>
      </c>
      <c r="E152" s="14">
        <f>IF(B152="כן",2023,2025)</f>
        <v>2025</v>
      </c>
      <c r="F152" s="15" t="str" cm="1">
        <f t="array" ref="F152">_xlfn.XLOOKUP(D152,'חלוקת איזורים'!$G$2:'חלוקת איזורים'!$G$4,'חלוקת איזורים'!$H$2:$H$4)</f>
        <v>אדום+מחזורים+שכר</v>
      </c>
    </row>
    <row r="153" spans="1:6" ht="15" x14ac:dyDescent="0.2">
      <c r="A153" s="14" t="s">
        <v>41</v>
      </c>
      <c r="B153" s="14" t="s">
        <v>9</v>
      </c>
      <c r="C153" s="14" t="s">
        <v>187</v>
      </c>
      <c r="D153" s="14" t="str">
        <f>_xlfn.XLOOKUP(C153,'חלוקת איזורים'!A:A,'חלוקת איזורים'!C:C)</f>
        <v>איזור מורחב</v>
      </c>
      <c r="E153" s="14">
        <f>IF(B153="כן",2023,2025)</f>
        <v>2025</v>
      </c>
      <c r="F153" s="15" t="str" cm="1">
        <f t="array" ref="F153">_xlfn.XLOOKUP(D153,'חלוקת איזורים'!$G$2:'חלוקת איזורים'!$G$4,'חלוקת איזורים'!$H$2:$H$4)</f>
        <v>מחזורים+שכר</v>
      </c>
    </row>
    <row r="154" spans="1:6" ht="15" x14ac:dyDescent="0.2">
      <c r="A154" s="14" t="s">
        <v>189</v>
      </c>
      <c r="B154" s="14" t="s">
        <v>9</v>
      </c>
      <c r="C154" s="14" t="s">
        <v>188</v>
      </c>
      <c r="D154" s="14" t="str">
        <f>_xlfn.XLOOKUP(C154,'חלוקת איזורים'!A:A,'חלוקת איזורים'!C:C)</f>
        <v>איזור מורחב</v>
      </c>
      <c r="E154" s="14">
        <f>IF(B154="כן",2023,2025)</f>
        <v>2025</v>
      </c>
      <c r="F154" s="15" t="str" cm="1">
        <f t="array" ref="F154">_xlfn.XLOOKUP(D154,'חלוקת איזורים'!$G$2:'חלוקת איזורים'!$G$4,'חלוקת איזורים'!$H$2:$H$4)</f>
        <v>מחזורים+שכר</v>
      </c>
    </row>
    <row r="155" spans="1:6" ht="15" x14ac:dyDescent="0.2">
      <c r="A155" s="14" t="s">
        <v>14</v>
      </c>
      <c r="B155" s="14" t="s">
        <v>9</v>
      </c>
      <c r="C155" s="14" t="s">
        <v>190</v>
      </c>
      <c r="D155" s="14" t="str">
        <f>_xlfn.XLOOKUP(C155,'חלוקת איזורים'!A:A,'חלוקת איזורים'!C:C)</f>
        <v>איזור תיירות</v>
      </c>
      <c r="E155" s="14">
        <f>IF(B155="כן",2023,2025)</f>
        <v>2025</v>
      </c>
      <c r="F155" s="15" t="str" cm="1">
        <f t="array" ref="F155">_xlfn.XLOOKUP(D155,'חלוקת איזורים'!$G$2:'חלוקת איזורים'!$G$4,'חלוקת איזורים'!$H$2:$H$4)</f>
        <v>אדום+מחזורים+שכר</v>
      </c>
    </row>
    <row r="156" spans="1:6" ht="15" x14ac:dyDescent="0.2">
      <c r="A156" s="14" t="s">
        <v>20</v>
      </c>
      <c r="B156" s="14" t="s">
        <v>9</v>
      </c>
      <c r="C156" s="14" t="s">
        <v>191</v>
      </c>
      <c r="D156" s="14" t="str">
        <f>_xlfn.XLOOKUP(C156,'חלוקת איזורים'!A:A,'חלוקת איזורים'!C:C)</f>
        <v>איזור מורחב</v>
      </c>
      <c r="E156" s="14">
        <f>IF(B156="כן",2023,2025)</f>
        <v>2025</v>
      </c>
      <c r="F156" s="15" t="str" cm="1">
        <f t="array" ref="F156">_xlfn.XLOOKUP(D156,'חלוקת איזורים'!$G$2:'חלוקת איזורים'!$G$4,'חלוקת איזורים'!$H$2:$H$4)</f>
        <v>מחזורים+שכר</v>
      </c>
    </row>
    <row r="157" spans="1:6" ht="15" x14ac:dyDescent="0.2">
      <c r="A157" s="14" t="s">
        <v>14</v>
      </c>
      <c r="B157" s="14" t="s">
        <v>9</v>
      </c>
      <c r="C157" s="14" t="s">
        <v>231</v>
      </c>
      <c r="D157" s="14" t="str">
        <f>_xlfn.XLOOKUP(C157,'חלוקת איזורים'!A:A,'חלוקת איזורים'!C:C)</f>
        <v>איזור תיירות</v>
      </c>
      <c r="E157" s="14">
        <f>IF(B157="כן",2023,2025)</f>
        <v>2025</v>
      </c>
      <c r="F157" s="15" t="str" cm="1">
        <f t="array" ref="F157">_xlfn.XLOOKUP(D157,'חלוקת איזורים'!$G$2:'חלוקת איזורים'!$G$4,'חלוקת איזורים'!$H$2:$H$4)</f>
        <v>אדום+מחזורים+שכר</v>
      </c>
    </row>
    <row r="158" spans="1:6" ht="15" x14ac:dyDescent="0.2">
      <c r="A158" s="14" t="s">
        <v>193</v>
      </c>
      <c r="B158" s="14" t="s">
        <v>9</v>
      </c>
      <c r="C158" s="14" t="s">
        <v>192</v>
      </c>
      <c r="D158" s="14" t="str">
        <f>_xlfn.XLOOKUP(C158,'חלוקת איזורים'!A:A,'חלוקת איזורים'!C:C)</f>
        <v>איזור מורחב</v>
      </c>
      <c r="E158" s="14">
        <f>IF(B158="כן",2023,2025)</f>
        <v>2025</v>
      </c>
      <c r="F158" s="15" t="str" cm="1">
        <f t="array" ref="F158">_xlfn.XLOOKUP(D158,'חלוקת איזורים'!$G$2:'חלוקת איזורים'!$G$4,'חלוקת איזורים'!$H$2:$H$4)</f>
        <v>מחזורים+שכר</v>
      </c>
    </row>
    <row r="159" spans="1:6" ht="15" x14ac:dyDescent="0.2">
      <c r="A159" s="14" t="s">
        <v>195</v>
      </c>
      <c r="B159" s="14" t="s">
        <v>6</v>
      </c>
      <c r="C159" s="14" t="s">
        <v>194</v>
      </c>
      <c r="D159" s="14" t="str">
        <f>_xlfn.XLOOKUP(C159,'חלוקת איזורים'!A:A,'חלוקת איזורים'!C:C)</f>
        <v>קו עימות</v>
      </c>
      <c r="E159" s="14">
        <f>IF(B159="כן",2023,2025)</f>
        <v>2023</v>
      </c>
      <c r="F159" s="15" t="str" cm="1">
        <f t="array" ref="F159">_xlfn.XLOOKUP(D159,'חלוקת איזורים'!$G$2:'חלוקת איזורים'!$G$4,'חלוקת איזורים'!$H$2:$H$4)</f>
        <v>אדום+מחזורים+שכר</v>
      </c>
    </row>
    <row r="160" spans="1:6" ht="15" x14ac:dyDescent="0.2">
      <c r="A160" s="14" t="s">
        <v>197</v>
      </c>
      <c r="B160" s="14" t="s">
        <v>9</v>
      </c>
      <c r="C160" s="14" t="s">
        <v>196</v>
      </c>
      <c r="D160" s="14" t="str">
        <f>_xlfn.XLOOKUP(C160,'חלוקת איזורים'!A:A,'חלוקת איזורים'!C:C)</f>
        <v>איזור מורחב</v>
      </c>
      <c r="E160" s="14">
        <f>IF(B160="כן",2023,2025)</f>
        <v>2025</v>
      </c>
      <c r="F160" s="15" t="str" cm="1">
        <f t="array" ref="F160">_xlfn.XLOOKUP(D160,'חלוקת איזורים'!$G$2:'חלוקת איזורים'!$G$4,'חלוקת איזורים'!$H$2:$H$4)</f>
        <v>מחזורים+שכר</v>
      </c>
    </row>
    <row r="161" spans="1:6" ht="15" x14ac:dyDescent="0.2">
      <c r="A161" s="14" t="s">
        <v>12</v>
      </c>
      <c r="B161" s="14" t="s">
        <v>6</v>
      </c>
      <c r="C161" s="14" t="s">
        <v>226</v>
      </c>
      <c r="D161" s="14" t="str">
        <f>_xlfn.XLOOKUP(C161,'חלוקת איזורים'!A:A,'חלוקת איזורים'!C:C)</f>
        <v>קו עימות</v>
      </c>
      <c r="E161" s="14">
        <f>IF(B161="כן",2023,2025)</f>
        <v>2023</v>
      </c>
      <c r="F161" s="15" t="str" cm="1">
        <f t="array" ref="F161">_xlfn.XLOOKUP(D161,'חלוקת איזורים'!$G$2:'חלוקת איזורים'!$G$4,'חלוקת איזורים'!$H$2:$H$4)</f>
        <v>אדום+מחזורים+שכר</v>
      </c>
    </row>
    <row r="162" spans="1:6" ht="15" x14ac:dyDescent="0.2">
      <c r="A162" s="14" t="s">
        <v>199</v>
      </c>
      <c r="B162" s="14" t="s">
        <v>9</v>
      </c>
      <c r="C162" s="14" t="s">
        <v>198</v>
      </c>
      <c r="D162" s="14" t="str">
        <f>_xlfn.XLOOKUP(C162,'חלוקת איזורים'!A:A,'חלוקת איזורים'!C:C)</f>
        <v>איזור מורחב</v>
      </c>
      <c r="E162" s="14">
        <f>IF(B162="כן",2023,2025)</f>
        <v>2025</v>
      </c>
      <c r="F162" s="15" t="str" cm="1">
        <f t="array" ref="F162">_xlfn.XLOOKUP(D162,'חלוקת איזורים'!$G$2:'חלוקת איזורים'!$G$4,'חלוקת איזורים'!$H$2:$H$4)</f>
        <v>מחזורים+שכר</v>
      </c>
    </row>
    <row r="163" spans="1:6" ht="15" x14ac:dyDescent="0.2">
      <c r="A163" s="14" t="s">
        <v>12</v>
      </c>
      <c r="B163" s="14" t="s">
        <v>9</v>
      </c>
      <c r="C163" s="14" t="s">
        <v>200</v>
      </c>
      <c r="D163" s="14" t="str">
        <f>_xlfn.XLOOKUP(C163,'חלוקת איזורים'!A:A,'חלוקת איזורים'!C:C)</f>
        <v>איזור מורחב</v>
      </c>
      <c r="E163" s="14">
        <f>IF(B163="כן",2023,2025)</f>
        <v>2025</v>
      </c>
      <c r="F163" s="15" t="str" cm="1">
        <f t="array" ref="F163">_xlfn.XLOOKUP(D163,'חלוקת איזורים'!$G$2:'חלוקת איזורים'!$G$4,'חלוקת איזורים'!$H$2:$H$4)</f>
        <v>מחזורים+שכר</v>
      </c>
    </row>
    <row r="164" spans="1:6" ht="15" x14ac:dyDescent="0.2">
      <c r="A164" s="14" t="s">
        <v>5</v>
      </c>
      <c r="B164" s="14" t="s">
        <v>9</v>
      </c>
      <c r="C164" s="14" t="s">
        <v>201</v>
      </c>
      <c r="D164" s="14" t="str">
        <f>_xlfn.XLOOKUP(C164,'חלוקת איזורים'!A:A,'חלוקת איזורים'!C:C)</f>
        <v>קו עימות</v>
      </c>
      <c r="E164" s="14">
        <f>IF(B164="כן",2023,2025)</f>
        <v>2025</v>
      </c>
      <c r="F164" s="15" t="str" cm="1">
        <f t="array" ref="F164">_xlfn.XLOOKUP(D164,'חלוקת איזורים'!$G$2:'חלוקת איזורים'!$G$4,'חלוקת איזורים'!$H$2:$H$4)</f>
        <v>אדום+מחזורים+שכר</v>
      </c>
    </row>
    <row r="165" spans="1:6" ht="15" x14ac:dyDescent="0.2">
      <c r="A165" s="14" t="s">
        <v>23</v>
      </c>
      <c r="B165" s="14" t="s">
        <v>6</v>
      </c>
      <c r="C165" s="14" t="s">
        <v>202</v>
      </c>
      <c r="D165" s="14" t="str">
        <f>_xlfn.XLOOKUP(C165,'חלוקת איזורים'!A:A,'חלוקת איזורים'!C:C)</f>
        <v>קו עימות</v>
      </c>
      <c r="E165" s="14">
        <f>IF(B165="כן",2023,2025)</f>
        <v>2023</v>
      </c>
      <c r="F165" s="15" t="str" cm="1">
        <f t="array" ref="F165">_xlfn.XLOOKUP(D165,'חלוקת איזורים'!$G$2:'חלוקת איזורים'!$G$4,'חלוקת איזורים'!$H$2:$H$4)</f>
        <v>אדום+מחזורים+שכר</v>
      </c>
    </row>
    <row r="166" spans="1:6" ht="15" x14ac:dyDescent="0.2">
      <c r="A166" s="14" t="s">
        <v>14</v>
      </c>
      <c r="B166" s="14" t="s">
        <v>9</v>
      </c>
      <c r="C166" s="14" t="s">
        <v>203</v>
      </c>
      <c r="D166" s="14" t="str">
        <f>_xlfn.XLOOKUP(C166,'חלוקת איזורים'!A:A,'חלוקת איזורים'!C:C)</f>
        <v>איזור מורחב</v>
      </c>
      <c r="E166" s="14">
        <f>IF(B166="כן",2023,2025)</f>
        <v>2025</v>
      </c>
      <c r="F166" s="15" t="str" cm="1">
        <f t="array" ref="F166">_xlfn.XLOOKUP(D166,'חלוקת איזורים'!$G$2:'חלוקת איזורים'!$G$4,'חלוקת איזורים'!$H$2:$H$4)</f>
        <v>מחזורים+שכר</v>
      </c>
    </row>
    <row r="167" spans="1:6" ht="15" x14ac:dyDescent="0.2">
      <c r="A167" s="14" t="s">
        <v>23</v>
      </c>
      <c r="B167" s="14" t="s">
        <v>6</v>
      </c>
      <c r="C167" s="14" t="s">
        <v>204</v>
      </c>
      <c r="D167" s="14" t="str">
        <f>_xlfn.XLOOKUP(C167,'חלוקת איזורים'!A:A,'חלוקת איזורים'!C:C)</f>
        <v>קו עימות</v>
      </c>
      <c r="E167" s="14">
        <f>IF(B167="כן",2023,2025)</f>
        <v>2023</v>
      </c>
      <c r="F167" s="15" t="str" cm="1">
        <f t="array" ref="F167">_xlfn.XLOOKUP(D167,'חלוקת איזורים'!$G$2:'חלוקת איזורים'!$G$4,'חלוקת איזורים'!$H$2:$H$4)</f>
        <v>אדום+מחזורים+שכר</v>
      </c>
    </row>
    <row r="168" spans="1:6" ht="15" x14ac:dyDescent="0.2">
      <c r="A168" s="14" t="s">
        <v>12</v>
      </c>
      <c r="B168" s="14" t="s">
        <v>9</v>
      </c>
      <c r="C168" s="14" t="s">
        <v>205</v>
      </c>
      <c r="D168" s="14" t="str">
        <f>_xlfn.XLOOKUP(C168,'חלוקת איזורים'!A:A,'חלוקת איזורים'!C:C)</f>
        <v>קו עימות</v>
      </c>
      <c r="E168" s="14">
        <f>IF(B168="כן",2023,2025)</f>
        <v>2025</v>
      </c>
      <c r="F168" s="15" t="str" cm="1">
        <f t="array" ref="F168">_xlfn.XLOOKUP(D168,'חלוקת איזורים'!$G$2:'חלוקת איזורים'!$G$4,'חלוקת איזורים'!$H$2:$H$4)</f>
        <v>אדום+מחזורים+שכר</v>
      </c>
    </row>
    <row r="169" spans="1:6" ht="15" x14ac:dyDescent="0.2">
      <c r="A169" s="14" t="s">
        <v>23</v>
      </c>
      <c r="B169" s="14" t="s">
        <v>9</v>
      </c>
      <c r="C169" s="14" t="s">
        <v>206</v>
      </c>
      <c r="D169" s="14" t="str">
        <f>_xlfn.XLOOKUP(C169,'חלוקת איזורים'!A:A,'חלוקת איזורים'!C:C)</f>
        <v>קו עימות</v>
      </c>
      <c r="E169" s="14">
        <f>IF(B169="כן",2023,2025)</f>
        <v>2025</v>
      </c>
      <c r="F169" s="15" t="str" cm="1">
        <f t="array" ref="F169">_xlfn.XLOOKUP(D169,'חלוקת איזורים'!$G$2:'חלוקת איזורים'!$G$4,'חלוקת איזורים'!$H$2:$H$4)</f>
        <v>אדום+מחזורים+שכר</v>
      </c>
    </row>
    <row r="170" spans="1:6" ht="15" x14ac:dyDescent="0.2">
      <c r="A170" s="14" t="s">
        <v>20</v>
      </c>
      <c r="B170" s="14" t="s">
        <v>9</v>
      </c>
      <c r="C170" s="14" t="s">
        <v>207</v>
      </c>
      <c r="D170" s="14" t="str">
        <f>_xlfn.XLOOKUP(C170,'חלוקת איזורים'!A:A,'חלוקת איזורים'!C:C)</f>
        <v>קו עימות</v>
      </c>
      <c r="E170" s="14">
        <f>IF(B170="כן",2023,2025)</f>
        <v>2025</v>
      </c>
      <c r="F170" s="15" t="str" cm="1">
        <f t="array" ref="F170">_xlfn.XLOOKUP(D170,'חלוקת איזורים'!$G$2:'חלוקת איזורים'!$G$4,'חלוקת איזורים'!$H$2:$H$4)</f>
        <v>אדום+מחזורים+שכר</v>
      </c>
    </row>
    <row r="171" spans="1:6" ht="15" x14ac:dyDescent="0.2">
      <c r="A171" s="14" t="s">
        <v>8</v>
      </c>
      <c r="B171" s="14" t="s">
        <v>6</v>
      </c>
      <c r="C171" s="14" t="s">
        <v>208</v>
      </c>
      <c r="D171" s="14" t="str">
        <f>_xlfn.XLOOKUP(C171,'חלוקת איזורים'!A:A,'חלוקת איזורים'!C:C)</f>
        <v>קו עימות</v>
      </c>
      <c r="E171" s="14">
        <f>IF(B171="כן",2023,2025)</f>
        <v>2023</v>
      </c>
      <c r="F171" s="15" t="str" cm="1">
        <f t="array" ref="F171">_xlfn.XLOOKUP(D171,'חלוקת איזורים'!$G$2:'חלוקת איזורים'!$G$4,'חלוקת איזורים'!$H$2:$H$4)</f>
        <v>אדום+מחזורים+שכר</v>
      </c>
    </row>
    <row r="172" spans="1:6" ht="15" x14ac:dyDescent="0.2">
      <c r="A172" s="14" t="s">
        <v>12</v>
      </c>
      <c r="B172" s="14" t="s">
        <v>9</v>
      </c>
      <c r="C172" s="14" t="s">
        <v>209</v>
      </c>
      <c r="D172" s="14" t="str">
        <f>_xlfn.XLOOKUP(C172,'חלוקת איזורים'!A:A,'חלוקת איזורים'!C:C)</f>
        <v>איזור מורחב</v>
      </c>
      <c r="E172" s="14">
        <f>IF(B172="כן",2023,2025)</f>
        <v>2025</v>
      </c>
      <c r="F172" s="15" t="str" cm="1">
        <f t="array" ref="F172">_xlfn.XLOOKUP(D172,'חלוקת איזורים'!$G$2:'חלוקת איזורים'!$G$4,'חלוקת איזורים'!$H$2:$H$4)</f>
        <v>מחזורים+שכר</v>
      </c>
    </row>
    <row r="173" spans="1:6" ht="15" x14ac:dyDescent="0.2">
      <c r="A173" s="14" t="s">
        <v>5</v>
      </c>
      <c r="B173" s="14" t="s">
        <v>9</v>
      </c>
      <c r="C173" s="14" t="s">
        <v>210</v>
      </c>
      <c r="D173" s="14" t="str">
        <f>_xlfn.XLOOKUP(C173,'חלוקת איזורים'!A:A,'חלוקת איזורים'!C:C)</f>
        <v>איזור מורחב</v>
      </c>
      <c r="E173" s="14">
        <f>IF(B173="כן",2023,2025)</f>
        <v>2025</v>
      </c>
      <c r="F173" s="15" t="str" cm="1">
        <f t="array" ref="F173">_xlfn.XLOOKUP(D173,'חלוקת איזורים'!$G$2:'חלוקת איזורים'!$G$4,'חלוקת איזורים'!$H$2:$H$4)</f>
        <v>מחזורים+שכר</v>
      </c>
    </row>
    <row r="174" spans="1:6" ht="15" x14ac:dyDescent="0.2">
      <c r="A174" s="14" t="s">
        <v>12</v>
      </c>
      <c r="B174" s="14" t="s">
        <v>9</v>
      </c>
      <c r="C174" s="14" t="s">
        <v>211</v>
      </c>
      <c r="D174" s="14" t="str">
        <f>_xlfn.XLOOKUP(C174,'חלוקת איזורים'!A:A,'חלוקת איזורים'!C:C)</f>
        <v>איזור מורחב</v>
      </c>
      <c r="E174" s="14">
        <f>IF(B174="כן",2023,2025)</f>
        <v>2025</v>
      </c>
      <c r="F174" s="15" t="str" cm="1">
        <f t="array" ref="F174">_xlfn.XLOOKUP(D174,'חלוקת איזורים'!$G$2:'חלוקת איזורים'!$G$4,'חלוקת איזורים'!$H$2:$H$4)</f>
        <v>מחזורים+שכר</v>
      </c>
    </row>
    <row r="175" spans="1:6" ht="15" x14ac:dyDescent="0.2">
      <c r="A175" s="14" t="s">
        <v>213</v>
      </c>
      <c r="B175" s="14" t="s">
        <v>6</v>
      </c>
      <c r="C175" s="14" t="s">
        <v>212</v>
      </c>
      <c r="D175" s="14" t="str">
        <f>_xlfn.XLOOKUP(C175,'חלוקת איזורים'!A:A,'חלוקת איזורים'!C:C)</f>
        <v>קו עימות</v>
      </c>
      <c r="E175" s="14">
        <f>IF(B175="כן",2023,2025)</f>
        <v>2023</v>
      </c>
      <c r="F175" s="15" t="str" cm="1">
        <f t="array" ref="F175">_xlfn.XLOOKUP(D175,'חלוקת איזורים'!$G$2:'חלוקת איזורים'!$G$4,'חלוקת איזורים'!$H$2:$H$4)</f>
        <v>אדום+מחזורים+שכר</v>
      </c>
    </row>
    <row r="176" spans="1:6" ht="15" x14ac:dyDescent="0.2">
      <c r="A176" s="14" t="s">
        <v>20</v>
      </c>
      <c r="B176" s="14" t="s">
        <v>9</v>
      </c>
      <c r="C176" s="14" t="s">
        <v>214</v>
      </c>
      <c r="D176" s="14" t="str">
        <f>_xlfn.XLOOKUP(C176,'חלוקת איזורים'!A:A,'חלוקת איזורים'!C:C)</f>
        <v>קו עימות</v>
      </c>
      <c r="E176" s="14">
        <f>IF(B176="כן",2023,2025)</f>
        <v>2025</v>
      </c>
      <c r="F176" s="15" t="str" cm="1">
        <f t="array" ref="F176">_xlfn.XLOOKUP(D176,'חלוקת איזורים'!$G$2:'חלוקת איזורים'!$G$4,'חלוקת איזורים'!$H$2:$H$4)</f>
        <v>אדום+מחזורים+שכר</v>
      </c>
    </row>
    <row r="177" spans="1:6" ht="15" x14ac:dyDescent="0.2">
      <c r="A177" s="14" t="s">
        <v>20</v>
      </c>
      <c r="B177" s="14" t="s">
        <v>6</v>
      </c>
      <c r="C177" s="14" t="s">
        <v>215</v>
      </c>
      <c r="D177" s="14" t="str">
        <f>_xlfn.XLOOKUP(C177,'חלוקת איזורים'!A:A,'חלוקת איזורים'!C:C)</f>
        <v>קו עימות</v>
      </c>
      <c r="E177" s="14">
        <f>IF(B177="כן",2023,2025)</f>
        <v>2023</v>
      </c>
      <c r="F177" s="15" t="str" cm="1">
        <f t="array" ref="F177">_xlfn.XLOOKUP(D177,'חלוקת איזורים'!$G$2:'חלוקת איזורים'!$G$4,'חלוקת איזורים'!$H$2:$H$4)</f>
        <v>אדום+מחזורים+שכר</v>
      </c>
    </row>
    <row r="178" spans="1:6" ht="15" x14ac:dyDescent="0.2">
      <c r="A178" s="14" t="s">
        <v>14</v>
      </c>
      <c r="B178" s="14" t="s">
        <v>9</v>
      </c>
      <c r="C178" s="14" t="s">
        <v>216</v>
      </c>
      <c r="D178" s="14" t="str">
        <f>_xlfn.XLOOKUP(C178,'חלוקת איזורים'!A:A,'חלוקת איזורים'!C:C)</f>
        <v>איזור תיירות</v>
      </c>
      <c r="E178" s="14">
        <f>IF(B178="כן",2023,2025)</f>
        <v>2025</v>
      </c>
      <c r="F178" s="15" t="str" cm="1">
        <f t="array" ref="F178">_xlfn.XLOOKUP(D178,'חלוקת איזורים'!$G$2:'חלוקת איזורים'!$G$4,'חלוקת איזורים'!$H$2:$H$4)</f>
        <v>אדום+מחזורים+שכר</v>
      </c>
    </row>
    <row r="179" spans="1:6" ht="15" x14ac:dyDescent="0.2">
      <c r="A179" s="14" t="s">
        <v>5</v>
      </c>
      <c r="B179" s="14" t="s">
        <v>9</v>
      </c>
      <c r="C179" s="14" t="s">
        <v>217</v>
      </c>
      <c r="D179" s="14" t="str">
        <f>_xlfn.XLOOKUP(C179,'חלוקת איזורים'!A:A,'חלוקת איזורים'!C:C)</f>
        <v>איזור מורחב</v>
      </c>
      <c r="E179" s="14">
        <f>IF(B179="כן",2023,2025)</f>
        <v>2025</v>
      </c>
      <c r="F179" s="15" t="str" cm="1">
        <f t="array" ref="F179">_xlfn.XLOOKUP(D179,'חלוקת איזורים'!$G$2:'חלוקת איזורים'!$G$4,'חלוקת איזורים'!$H$2:$H$4)</f>
        <v>מחזורים+שכר</v>
      </c>
    </row>
    <row r="180" spans="1:6" ht="15" x14ac:dyDescent="0.2">
      <c r="A180" s="14" t="s">
        <v>8</v>
      </c>
      <c r="B180" s="14" t="s">
        <v>6</v>
      </c>
      <c r="C180" s="14" t="s">
        <v>218</v>
      </c>
      <c r="D180" s="14" t="str">
        <f>_xlfn.XLOOKUP(C180,'חלוקת איזורים'!A:A,'חלוקת איזורים'!C:C)</f>
        <v>קו עימות</v>
      </c>
      <c r="E180" s="14">
        <f>IF(B180="כן",2023,2025)</f>
        <v>2023</v>
      </c>
      <c r="F180" s="15" t="str" cm="1">
        <f t="array" ref="F180">_xlfn.XLOOKUP(D180,'חלוקת איזורים'!$G$2:'חלוקת איזורים'!$G$4,'חלוקת איזורים'!$H$2:$H$4)</f>
        <v>אדום+מחזורים+שכר</v>
      </c>
    </row>
    <row r="181" spans="1:6" ht="15.75" customHeight="1" x14ac:dyDescent="0.2">
      <c r="A181" s="14" t="s">
        <v>41</v>
      </c>
      <c r="B181" s="14" t="s">
        <v>9</v>
      </c>
      <c r="C181" s="14" t="s">
        <v>219</v>
      </c>
      <c r="D181" s="14" t="str">
        <f>_xlfn.XLOOKUP(C181,'חלוקת איזורים'!A:A,'חלוקת איזורים'!C:C)</f>
        <v>איזור מורחב</v>
      </c>
      <c r="E181" s="14">
        <f>IF(B181="כן",2023,2025)</f>
        <v>2025</v>
      </c>
      <c r="F181" s="15" t="str" cm="1">
        <f t="array" ref="F181">_xlfn.XLOOKUP(D181,'חלוקת איזורים'!$G$2:'חלוקת איזורים'!$G$4,'חלוקת איזורים'!$H$2:$H$4)</f>
        <v>מחזורים+שכר</v>
      </c>
    </row>
  </sheetData>
  <autoFilter ref="A1:E181" xr:uid="{00000000-0001-0000-0000-000000000000}">
    <sortState xmlns:xlrd2="http://schemas.microsoft.com/office/spreadsheetml/2017/richdata2" ref="A2:E181">
      <sortCondition ref="C1:C18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BB1F-E1C1-49C4-A18E-7BA14F382939}">
  <dimension ref="A1:XET181"/>
  <sheetViews>
    <sheetView rightToLeft="1" topLeftCell="A47" workbookViewId="0">
      <selection activeCell="F59" sqref="F59"/>
    </sheetView>
  </sheetViews>
  <sheetFormatPr defaultRowHeight="15" x14ac:dyDescent="0.2"/>
  <cols>
    <col min="1" max="1" width="24.7109375" style="4" customWidth="1"/>
    <col min="2" max="2" width="15.85546875" style="4" customWidth="1"/>
    <col min="3" max="6" width="9.140625" style="3"/>
    <col min="7" max="7" width="10.85546875" style="3" bestFit="1" customWidth="1"/>
    <col min="8" max="8" width="18.140625" style="3" bestFit="1" customWidth="1"/>
    <col min="9" max="16374" width="9.140625" style="3"/>
  </cols>
  <sheetData>
    <row r="1" spans="1:12" x14ac:dyDescent="0.2">
      <c r="A1" s="1" t="s">
        <v>221</v>
      </c>
      <c r="B1" s="2" t="s">
        <v>222</v>
      </c>
    </row>
    <row r="2" spans="1:12" ht="14.25" x14ac:dyDescent="0.2">
      <c r="A2" s="7" t="s">
        <v>15</v>
      </c>
      <c r="B2" s="7">
        <v>473</v>
      </c>
      <c r="C2" s="3" t="s">
        <v>228</v>
      </c>
      <c r="G2" s="3" t="s">
        <v>238</v>
      </c>
      <c r="H2" s="3" t="s">
        <v>240</v>
      </c>
    </row>
    <row r="3" spans="1:12" s="3" customFormat="1" x14ac:dyDescent="0.2">
      <c r="A3" s="4" t="s">
        <v>4</v>
      </c>
      <c r="B3" s="4">
        <v>1115</v>
      </c>
      <c r="C3" s="3" t="s">
        <v>238</v>
      </c>
      <c r="G3" s="3" t="s">
        <v>228</v>
      </c>
      <c r="H3" s="3" t="s">
        <v>241</v>
      </c>
    </row>
    <row r="4" spans="1:12" s="3" customFormat="1" x14ac:dyDescent="0.2">
      <c r="A4" s="4" t="s">
        <v>7</v>
      </c>
      <c r="B4" s="4"/>
      <c r="C4" s="3" t="s">
        <v>238</v>
      </c>
      <c r="G4" s="3" t="s">
        <v>243</v>
      </c>
      <c r="H4" s="3" t="s">
        <v>240</v>
      </c>
    </row>
    <row r="5" spans="1:12" s="3" customFormat="1" x14ac:dyDescent="0.2">
      <c r="A5" s="4" t="s">
        <v>10</v>
      </c>
      <c r="B5" s="4">
        <v>1081</v>
      </c>
      <c r="C5" s="3" t="s">
        <v>238</v>
      </c>
    </row>
    <row r="6" spans="1:12" s="3" customFormat="1" x14ac:dyDescent="0.2">
      <c r="A6" s="4" t="s">
        <v>11</v>
      </c>
      <c r="B6" s="4">
        <v>1068</v>
      </c>
      <c r="C6" s="3" t="s">
        <v>238</v>
      </c>
    </row>
    <row r="7" spans="1:12" s="3" customFormat="1" x14ac:dyDescent="0.2">
      <c r="A7" s="4" t="s">
        <v>13</v>
      </c>
      <c r="B7" s="4"/>
      <c r="C7" s="3" t="s">
        <v>243</v>
      </c>
      <c r="L7" s="13"/>
    </row>
    <row r="8" spans="1:12" s="3" customFormat="1" x14ac:dyDescent="0.2">
      <c r="A8" s="6" t="s">
        <v>232</v>
      </c>
      <c r="B8" s="6">
        <v>1294</v>
      </c>
      <c r="C8" s="3" t="s">
        <v>238</v>
      </c>
      <c r="D8" s="3" t="s">
        <v>242</v>
      </c>
      <c r="L8" s="13"/>
    </row>
    <row r="9" spans="1:12" s="3" customFormat="1" x14ac:dyDescent="0.2">
      <c r="A9" s="4" t="s">
        <v>17</v>
      </c>
      <c r="B9" s="4"/>
      <c r="C9" s="3" t="s">
        <v>243</v>
      </c>
    </row>
    <row r="10" spans="1:12" s="3" customFormat="1" ht="14.25" x14ac:dyDescent="0.2">
      <c r="A10" s="7" t="s">
        <v>18</v>
      </c>
      <c r="B10" s="7">
        <v>785</v>
      </c>
      <c r="C10" s="3" t="s">
        <v>228</v>
      </c>
    </row>
    <row r="11" spans="1:12" s="3" customFormat="1" ht="14.25" x14ac:dyDescent="0.2">
      <c r="A11" s="7" t="s">
        <v>19</v>
      </c>
      <c r="B11" s="7">
        <v>77</v>
      </c>
      <c r="C11" s="3" t="s">
        <v>228</v>
      </c>
    </row>
    <row r="12" spans="1:12" s="3" customFormat="1" x14ac:dyDescent="0.2">
      <c r="A12" s="4" t="s">
        <v>21</v>
      </c>
      <c r="B12" s="4">
        <v>294</v>
      </c>
      <c r="C12" s="3" t="s">
        <v>238</v>
      </c>
    </row>
    <row r="13" spans="1:12" s="3" customFormat="1" ht="14.25" x14ac:dyDescent="0.2">
      <c r="A13" s="7" t="s">
        <v>22</v>
      </c>
      <c r="B13" s="7">
        <v>730</v>
      </c>
      <c r="C13" s="3" t="s">
        <v>228</v>
      </c>
    </row>
    <row r="14" spans="1:12" s="3" customFormat="1" x14ac:dyDescent="0.2">
      <c r="A14" s="4" t="s">
        <v>24</v>
      </c>
      <c r="B14" s="4"/>
      <c r="C14" s="3" t="s">
        <v>238</v>
      </c>
    </row>
    <row r="15" spans="1:12" s="3" customFormat="1" x14ac:dyDescent="0.2">
      <c r="A15" s="4" t="s">
        <v>229</v>
      </c>
      <c r="B15" s="4"/>
      <c r="C15" s="3" t="s">
        <v>243</v>
      </c>
    </row>
    <row r="16" spans="1:12" s="3" customFormat="1" ht="14.25" x14ac:dyDescent="0.2">
      <c r="A16" s="7" t="s">
        <v>25</v>
      </c>
      <c r="B16" s="7">
        <v>1064</v>
      </c>
      <c r="C16" s="3" t="s">
        <v>228</v>
      </c>
    </row>
    <row r="17" spans="1:4" s="3" customFormat="1" ht="14.25" x14ac:dyDescent="0.2">
      <c r="A17" s="7" t="s">
        <v>26</v>
      </c>
      <c r="B17" s="7">
        <v>1253</v>
      </c>
      <c r="C17" s="3" t="s">
        <v>228</v>
      </c>
    </row>
    <row r="18" spans="1:4" s="3" customFormat="1" ht="14.25" x14ac:dyDescent="0.2">
      <c r="A18" s="7" t="s">
        <v>27</v>
      </c>
      <c r="B18" s="7">
        <v>313</v>
      </c>
      <c r="C18" s="3" t="s">
        <v>228</v>
      </c>
    </row>
    <row r="19" spans="1:4" s="3" customFormat="1" ht="14.25" x14ac:dyDescent="0.2">
      <c r="A19" s="7" t="s">
        <v>28</v>
      </c>
      <c r="B19" s="7">
        <v>1256</v>
      </c>
      <c r="C19" s="3" t="s">
        <v>228</v>
      </c>
    </row>
    <row r="20" spans="1:4" s="3" customFormat="1" ht="14.25" x14ac:dyDescent="0.2">
      <c r="A20" s="7" t="s">
        <v>29</v>
      </c>
      <c r="B20" s="7">
        <v>559</v>
      </c>
      <c r="C20" s="3" t="s">
        <v>228</v>
      </c>
    </row>
    <row r="21" spans="1:4" s="3" customFormat="1" x14ac:dyDescent="0.2">
      <c r="A21" s="4" t="s">
        <v>30</v>
      </c>
      <c r="B21" s="4"/>
      <c r="C21" s="3" t="s">
        <v>228</v>
      </c>
    </row>
    <row r="22" spans="1:4" s="3" customFormat="1" ht="14.25" x14ac:dyDescent="0.2">
      <c r="A22" s="7" t="s">
        <v>32</v>
      </c>
      <c r="B22" s="7">
        <v>368</v>
      </c>
      <c r="C22" s="3" t="s">
        <v>228</v>
      </c>
    </row>
    <row r="23" spans="1:4" s="3" customFormat="1" ht="14.25" x14ac:dyDescent="0.2">
      <c r="A23" s="6" t="s">
        <v>233</v>
      </c>
      <c r="B23" s="6">
        <v>480</v>
      </c>
      <c r="C23" s="3" t="s">
        <v>238</v>
      </c>
      <c r="D23" s="3" t="s">
        <v>242</v>
      </c>
    </row>
    <row r="24" spans="1:4" s="3" customFormat="1" x14ac:dyDescent="0.2">
      <c r="A24" s="4" t="s">
        <v>34</v>
      </c>
      <c r="B24" s="4">
        <v>322</v>
      </c>
      <c r="C24" s="3" t="s">
        <v>238</v>
      </c>
    </row>
    <row r="25" spans="1:4" s="3" customFormat="1" ht="14.25" x14ac:dyDescent="0.2">
      <c r="A25" s="7" t="s">
        <v>35</v>
      </c>
      <c r="B25" s="7">
        <v>572</v>
      </c>
      <c r="C25" s="3" t="s">
        <v>228</v>
      </c>
    </row>
    <row r="26" spans="1:4" s="3" customFormat="1" x14ac:dyDescent="0.2">
      <c r="A26" s="4" t="s">
        <v>36</v>
      </c>
      <c r="B26" s="4"/>
      <c r="C26" s="3" t="s">
        <v>238</v>
      </c>
    </row>
    <row r="27" spans="1:4" s="3" customFormat="1" ht="14.25" x14ac:dyDescent="0.2">
      <c r="A27" s="7" t="s">
        <v>37</v>
      </c>
      <c r="B27" s="7">
        <v>483</v>
      </c>
      <c r="C27" s="3" t="s">
        <v>228</v>
      </c>
    </row>
    <row r="28" spans="1:4" s="3" customFormat="1" x14ac:dyDescent="0.2">
      <c r="A28" s="4" t="s">
        <v>39</v>
      </c>
      <c r="B28" s="4">
        <v>589</v>
      </c>
      <c r="C28" s="3" t="s">
        <v>238</v>
      </c>
    </row>
    <row r="29" spans="1:4" s="3" customFormat="1" ht="14.25" x14ac:dyDescent="0.2">
      <c r="A29" s="6" t="s">
        <v>40</v>
      </c>
      <c r="B29" s="6">
        <v>1191</v>
      </c>
      <c r="C29" s="3" t="s">
        <v>238</v>
      </c>
      <c r="D29" s="3" t="s">
        <v>242</v>
      </c>
    </row>
    <row r="30" spans="1:4" s="3" customFormat="1" x14ac:dyDescent="0.2">
      <c r="A30" s="4" t="s">
        <v>42</v>
      </c>
      <c r="B30" s="4">
        <v>667</v>
      </c>
      <c r="C30" s="3" t="s">
        <v>238</v>
      </c>
    </row>
    <row r="31" spans="1:4" s="3" customFormat="1" ht="14.25" x14ac:dyDescent="0.2">
      <c r="A31" s="7" t="s">
        <v>44</v>
      </c>
      <c r="B31" s="7">
        <v>1292</v>
      </c>
      <c r="C31" s="3" t="s">
        <v>228</v>
      </c>
    </row>
    <row r="32" spans="1:4" s="3" customFormat="1" ht="14.25" x14ac:dyDescent="0.2">
      <c r="A32" s="7" t="s">
        <v>46</v>
      </c>
      <c r="B32" s="7">
        <v>485</v>
      </c>
      <c r="C32" s="3" t="s">
        <v>228</v>
      </c>
    </row>
    <row r="33" spans="1:3" s="3" customFormat="1" x14ac:dyDescent="0.2">
      <c r="A33" s="4" t="s">
        <v>227</v>
      </c>
      <c r="B33" s="4"/>
      <c r="C33" s="3" t="s">
        <v>238</v>
      </c>
    </row>
    <row r="34" spans="1:3" s="3" customFormat="1" ht="14.25" x14ac:dyDescent="0.2">
      <c r="A34" s="7" t="s">
        <v>43</v>
      </c>
      <c r="B34" s="7">
        <v>35</v>
      </c>
      <c r="C34" s="3" t="s">
        <v>228</v>
      </c>
    </row>
    <row r="35" spans="1:3" s="3" customFormat="1" x14ac:dyDescent="0.2">
      <c r="A35" s="4" t="s">
        <v>48</v>
      </c>
      <c r="B35" s="4"/>
      <c r="C35" s="3" t="s">
        <v>238</v>
      </c>
    </row>
    <row r="36" spans="1:3" s="3" customFormat="1" x14ac:dyDescent="0.2">
      <c r="A36" s="4" t="s">
        <v>49</v>
      </c>
      <c r="B36" s="4">
        <v>755</v>
      </c>
      <c r="C36" s="3" t="s">
        <v>238</v>
      </c>
    </row>
    <row r="37" spans="1:3" s="3" customFormat="1" ht="14.25" x14ac:dyDescent="0.2">
      <c r="A37" s="7" t="s">
        <v>51</v>
      </c>
      <c r="B37" s="7">
        <v>1204</v>
      </c>
      <c r="C37" s="3" t="s">
        <v>228</v>
      </c>
    </row>
    <row r="38" spans="1:3" s="3" customFormat="1" ht="14.25" x14ac:dyDescent="0.2">
      <c r="A38" s="7" t="s">
        <v>52</v>
      </c>
      <c r="B38" s="7">
        <v>1206</v>
      </c>
      <c r="C38" s="3" t="s">
        <v>228</v>
      </c>
    </row>
    <row r="39" spans="1:3" s="3" customFormat="1" x14ac:dyDescent="0.2">
      <c r="A39" s="4" t="s">
        <v>53</v>
      </c>
      <c r="B39" s="4"/>
      <c r="C39" s="3" t="s">
        <v>238</v>
      </c>
    </row>
    <row r="40" spans="1:3" s="3" customFormat="1" x14ac:dyDescent="0.2">
      <c r="A40" s="4" t="s">
        <v>54</v>
      </c>
      <c r="B40" s="4">
        <v>1219</v>
      </c>
      <c r="C40" s="3" t="s">
        <v>238</v>
      </c>
    </row>
    <row r="41" spans="1:3" s="3" customFormat="1" x14ac:dyDescent="0.2">
      <c r="A41" s="4" t="s">
        <v>55</v>
      </c>
      <c r="B41" s="4"/>
      <c r="C41" s="3" t="s">
        <v>238</v>
      </c>
    </row>
    <row r="42" spans="1:3" s="3" customFormat="1" x14ac:dyDescent="0.2">
      <c r="A42" s="4" t="s">
        <v>223</v>
      </c>
      <c r="B42" s="4">
        <v>1067</v>
      </c>
      <c r="C42" s="3" t="s">
        <v>238</v>
      </c>
    </row>
    <row r="43" spans="1:3" s="3" customFormat="1" ht="14.25" x14ac:dyDescent="0.2">
      <c r="A43" s="7" t="s">
        <v>56</v>
      </c>
      <c r="B43" s="7">
        <v>490</v>
      </c>
      <c r="C43" s="3" t="s">
        <v>228</v>
      </c>
    </row>
    <row r="44" spans="1:3" s="3" customFormat="1" x14ac:dyDescent="0.2">
      <c r="A44" s="4" t="s">
        <v>58</v>
      </c>
      <c r="B44" s="4">
        <v>2063</v>
      </c>
      <c r="C44" s="3" t="s">
        <v>238</v>
      </c>
    </row>
    <row r="45" spans="1:3" x14ac:dyDescent="0.2">
      <c r="A45" s="4" t="s">
        <v>59</v>
      </c>
      <c r="C45" s="3" t="s">
        <v>238</v>
      </c>
    </row>
    <row r="46" spans="1:3" x14ac:dyDescent="0.2">
      <c r="A46" s="4" t="s">
        <v>60</v>
      </c>
      <c r="B46" s="4">
        <v>303</v>
      </c>
      <c r="C46" s="3" t="s">
        <v>238</v>
      </c>
    </row>
    <row r="47" spans="1:3" x14ac:dyDescent="0.2">
      <c r="A47" s="4" t="s">
        <v>61</v>
      </c>
      <c r="B47" s="4">
        <v>302</v>
      </c>
      <c r="C47" s="3" t="s">
        <v>238</v>
      </c>
    </row>
    <row r="48" spans="1:3" x14ac:dyDescent="0.2">
      <c r="A48" s="4" t="s">
        <v>62</v>
      </c>
      <c r="B48" s="4">
        <v>356</v>
      </c>
      <c r="C48" s="3" t="s">
        <v>238</v>
      </c>
    </row>
    <row r="49" spans="1:4" x14ac:dyDescent="0.2">
      <c r="A49" s="4" t="s">
        <v>63</v>
      </c>
      <c r="C49" s="3" t="s">
        <v>238</v>
      </c>
    </row>
    <row r="50" spans="1:4" ht="14.25" x14ac:dyDescent="0.2">
      <c r="A50" s="7" t="s">
        <v>64</v>
      </c>
      <c r="B50" s="7">
        <v>1272</v>
      </c>
      <c r="C50" s="3" t="s">
        <v>228</v>
      </c>
    </row>
    <row r="51" spans="1:4" x14ac:dyDescent="0.2">
      <c r="A51" s="4" t="s">
        <v>65</v>
      </c>
      <c r="B51" s="4">
        <v>1130</v>
      </c>
      <c r="C51" s="3" t="s">
        <v>238</v>
      </c>
    </row>
    <row r="52" spans="1:4" ht="14.25" x14ac:dyDescent="0.2">
      <c r="A52" s="11" t="s">
        <v>66</v>
      </c>
      <c r="B52" s="11">
        <v>253</v>
      </c>
      <c r="C52" s="3" t="s">
        <v>238</v>
      </c>
      <c r="D52" s="3" t="s">
        <v>242</v>
      </c>
    </row>
    <row r="53" spans="1:4" x14ac:dyDescent="0.2">
      <c r="A53" s="4" t="s">
        <v>67</v>
      </c>
      <c r="C53" s="3" t="s">
        <v>238</v>
      </c>
    </row>
    <row r="54" spans="1:4" x14ac:dyDescent="0.2">
      <c r="A54" s="4" t="s">
        <v>68</v>
      </c>
      <c r="C54" s="3" t="s">
        <v>238</v>
      </c>
    </row>
    <row r="55" spans="1:4" x14ac:dyDescent="0.2">
      <c r="A55" s="4" t="s">
        <v>72</v>
      </c>
      <c r="B55" s="4">
        <v>280</v>
      </c>
      <c r="C55" s="3" t="s">
        <v>238</v>
      </c>
    </row>
    <row r="56" spans="1:4" ht="14.25" x14ac:dyDescent="0.2">
      <c r="A56" s="7" t="s">
        <v>70</v>
      </c>
      <c r="B56" s="7">
        <v>2034</v>
      </c>
      <c r="C56" s="3" t="s">
        <v>228</v>
      </c>
    </row>
    <row r="57" spans="1:4" ht="14.25" x14ac:dyDescent="0.2">
      <c r="A57" s="7" t="s">
        <v>73</v>
      </c>
      <c r="B57" s="7">
        <v>1209</v>
      </c>
      <c r="C57" s="3" t="s">
        <v>228</v>
      </c>
    </row>
    <row r="58" spans="1:4" ht="14.25" x14ac:dyDescent="0.2">
      <c r="A58" s="7" t="s">
        <v>74</v>
      </c>
      <c r="B58" s="7">
        <v>962</v>
      </c>
      <c r="C58" s="3" t="s">
        <v>228</v>
      </c>
    </row>
    <row r="59" spans="1:4" ht="14.25" x14ac:dyDescent="0.2">
      <c r="A59" s="7" t="s">
        <v>76</v>
      </c>
      <c r="B59" s="7">
        <v>1181</v>
      </c>
      <c r="C59" s="3" t="s">
        <v>228</v>
      </c>
    </row>
    <row r="60" spans="1:4" ht="14.25" x14ac:dyDescent="0.2">
      <c r="A60" s="11" t="s">
        <v>77</v>
      </c>
      <c r="B60" s="11">
        <v>1295</v>
      </c>
      <c r="C60" s="3" t="s">
        <v>228</v>
      </c>
    </row>
    <row r="61" spans="1:4" x14ac:dyDescent="0.2">
      <c r="A61" s="4" t="s">
        <v>79</v>
      </c>
      <c r="B61" s="4">
        <v>2009</v>
      </c>
      <c r="C61" s="3" t="s">
        <v>238</v>
      </c>
    </row>
    <row r="62" spans="1:4" x14ac:dyDescent="0.2">
      <c r="A62" s="4" t="s">
        <v>80</v>
      </c>
      <c r="C62" s="3" t="s">
        <v>238</v>
      </c>
    </row>
    <row r="63" spans="1:4" ht="14.25" x14ac:dyDescent="0.2">
      <c r="A63" s="6" t="s">
        <v>81</v>
      </c>
      <c r="B63" s="6">
        <v>29</v>
      </c>
      <c r="C63" s="3" t="s">
        <v>238</v>
      </c>
      <c r="D63" s="3" t="s">
        <v>242</v>
      </c>
    </row>
    <row r="64" spans="1:4" ht="14.25" x14ac:dyDescent="0.2">
      <c r="A64" s="7" t="s">
        <v>83</v>
      </c>
      <c r="B64" s="7">
        <v>575</v>
      </c>
      <c r="C64" s="3" t="s">
        <v>228</v>
      </c>
    </row>
    <row r="65" spans="1:4" x14ac:dyDescent="0.2">
      <c r="A65" s="4" t="s">
        <v>84</v>
      </c>
      <c r="B65" s="4">
        <v>795</v>
      </c>
      <c r="C65" s="3" t="s">
        <v>238</v>
      </c>
    </row>
    <row r="66" spans="1:4" x14ac:dyDescent="0.2">
      <c r="A66" s="4" t="s">
        <v>85</v>
      </c>
      <c r="B66" s="4">
        <v>453</v>
      </c>
      <c r="C66" s="3" t="s">
        <v>238</v>
      </c>
    </row>
    <row r="67" spans="1:4" x14ac:dyDescent="0.2">
      <c r="A67" s="4" t="s">
        <v>86</v>
      </c>
      <c r="B67" s="4">
        <v>623</v>
      </c>
      <c r="C67" s="3" t="s">
        <v>238</v>
      </c>
    </row>
    <row r="68" spans="1:4" ht="14.25" x14ac:dyDescent="0.2">
      <c r="A68" s="7" t="s">
        <v>87</v>
      </c>
      <c r="B68" s="7">
        <v>502</v>
      </c>
      <c r="C68" s="3" t="s">
        <v>228</v>
      </c>
    </row>
    <row r="69" spans="1:4" x14ac:dyDescent="0.2">
      <c r="A69" s="4" t="s">
        <v>89</v>
      </c>
      <c r="C69" s="3" t="s">
        <v>238</v>
      </c>
    </row>
    <row r="70" spans="1:4" ht="14.25" x14ac:dyDescent="0.2">
      <c r="A70" s="7" t="s">
        <v>234</v>
      </c>
      <c r="B70" s="7">
        <v>1338</v>
      </c>
      <c r="C70" s="3" t="s">
        <v>228</v>
      </c>
    </row>
    <row r="71" spans="1:4" ht="14.25" x14ac:dyDescent="0.2">
      <c r="A71" s="7" t="s">
        <v>90</v>
      </c>
      <c r="B71" s="7">
        <v>1252</v>
      </c>
      <c r="C71" s="3" t="s">
        <v>228</v>
      </c>
    </row>
    <row r="72" spans="1:4" ht="14.25" x14ac:dyDescent="0.2">
      <c r="A72" s="7" t="s">
        <v>91</v>
      </c>
      <c r="B72" s="7">
        <v>1210</v>
      </c>
      <c r="C72" s="3" t="s">
        <v>228</v>
      </c>
    </row>
    <row r="73" spans="1:4" ht="14.25" x14ac:dyDescent="0.2">
      <c r="A73" s="7" t="s">
        <v>93</v>
      </c>
      <c r="B73" s="7">
        <v>1153</v>
      </c>
      <c r="C73" s="3" t="s">
        <v>228</v>
      </c>
    </row>
    <row r="74" spans="1:4" ht="14.25" x14ac:dyDescent="0.2">
      <c r="A74" s="7" t="s">
        <v>94</v>
      </c>
      <c r="B74" s="7">
        <v>1183</v>
      </c>
      <c r="C74" s="3" t="s">
        <v>228</v>
      </c>
    </row>
    <row r="75" spans="1:4" ht="14.25" x14ac:dyDescent="0.2">
      <c r="A75" s="7" t="s">
        <v>95</v>
      </c>
      <c r="B75" s="7">
        <v>1331</v>
      </c>
      <c r="C75" s="3" t="s">
        <v>228</v>
      </c>
    </row>
    <row r="76" spans="1:4" ht="14.25" x14ac:dyDescent="0.2">
      <c r="A76" s="7" t="s">
        <v>96</v>
      </c>
      <c r="B76" s="7">
        <v>1201</v>
      </c>
      <c r="C76" s="3" t="s">
        <v>228</v>
      </c>
    </row>
    <row r="77" spans="1:4" ht="14.25" x14ac:dyDescent="0.2">
      <c r="A77" s="11" t="s">
        <v>235</v>
      </c>
      <c r="B77" s="11">
        <v>1296</v>
      </c>
      <c r="C77" s="3" t="s">
        <v>238</v>
      </c>
      <c r="D77" s="3" t="s">
        <v>242</v>
      </c>
    </row>
    <row r="78" spans="1:4" x14ac:dyDescent="0.2">
      <c r="A78" s="4" t="s">
        <v>97</v>
      </c>
      <c r="C78" s="3" t="s">
        <v>238</v>
      </c>
    </row>
    <row r="79" spans="1:4" x14ac:dyDescent="0.2">
      <c r="A79" s="4" t="s">
        <v>98</v>
      </c>
      <c r="B79" s="4">
        <v>76</v>
      </c>
      <c r="C79" s="3" t="s">
        <v>238</v>
      </c>
    </row>
    <row r="80" spans="1:4" ht="14.25" x14ac:dyDescent="0.2">
      <c r="A80" s="7" t="s">
        <v>99</v>
      </c>
      <c r="B80" s="7">
        <v>443</v>
      </c>
      <c r="C80" s="3" t="s">
        <v>228</v>
      </c>
    </row>
    <row r="81" spans="1:3" x14ac:dyDescent="0.2">
      <c r="A81" s="4" t="s">
        <v>100</v>
      </c>
      <c r="C81" s="3" t="s">
        <v>238</v>
      </c>
    </row>
    <row r="82" spans="1:3" ht="14.25" x14ac:dyDescent="0.2">
      <c r="A82" s="7" t="s">
        <v>102</v>
      </c>
      <c r="B82" s="7">
        <v>507</v>
      </c>
      <c r="C82" s="3" t="s">
        <v>228</v>
      </c>
    </row>
    <row r="83" spans="1:3" ht="14.25" x14ac:dyDescent="0.2">
      <c r="A83" s="7" t="s">
        <v>104</v>
      </c>
      <c r="B83" s="7">
        <v>297</v>
      </c>
      <c r="C83" s="3" t="s">
        <v>228</v>
      </c>
    </row>
    <row r="84" spans="1:3" x14ac:dyDescent="0.2">
      <c r="A84" s="4" t="s">
        <v>105</v>
      </c>
      <c r="C84" s="3" t="s">
        <v>238</v>
      </c>
    </row>
    <row r="85" spans="1:3" ht="14.25" x14ac:dyDescent="0.2">
      <c r="A85" s="7" t="s">
        <v>106</v>
      </c>
      <c r="B85" s="7">
        <v>605</v>
      </c>
      <c r="C85" s="3" t="s">
        <v>228</v>
      </c>
    </row>
    <row r="86" spans="1:3" ht="14.25" x14ac:dyDescent="0.2">
      <c r="A86" s="7" t="s">
        <v>107</v>
      </c>
      <c r="B86" s="7">
        <v>38</v>
      </c>
      <c r="C86" s="3" t="s">
        <v>228</v>
      </c>
    </row>
    <row r="87" spans="1:3" ht="14.25" x14ac:dyDescent="0.2">
      <c r="A87" s="7" t="s">
        <v>109</v>
      </c>
      <c r="B87" s="7">
        <v>1285</v>
      </c>
      <c r="C87" s="3" t="s">
        <v>228</v>
      </c>
    </row>
    <row r="88" spans="1:3" x14ac:dyDescent="0.2">
      <c r="A88" s="4" t="s">
        <v>110</v>
      </c>
      <c r="C88" s="3" t="s">
        <v>238</v>
      </c>
    </row>
    <row r="89" spans="1:3" ht="14.25" x14ac:dyDescent="0.2">
      <c r="A89" s="7" t="s">
        <v>111</v>
      </c>
      <c r="B89" s="7">
        <v>1139</v>
      </c>
      <c r="C89" s="3" t="s">
        <v>228</v>
      </c>
    </row>
    <row r="90" spans="1:3" ht="14.25" x14ac:dyDescent="0.2">
      <c r="A90" s="7" t="s">
        <v>113</v>
      </c>
      <c r="B90" s="7">
        <v>1207</v>
      </c>
      <c r="C90" s="3" t="s">
        <v>228</v>
      </c>
    </row>
    <row r="91" spans="1:3" x14ac:dyDescent="0.2">
      <c r="A91" s="4" t="s">
        <v>114</v>
      </c>
      <c r="C91" s="3" t="s">
        <v>238</v>
      </c>
    </row>
    <row r="92" spans="1:3" ht="14.25" x14ac:dyDescent="0.2">
      <c r="A92" s="7" t="s">
        <v>115</v>
      </c>
      <c r="B92" s="7">
        <v>595</v>
      </c>
      <c r="C92" s="3" t="s">
        <v>228</v>
      </c>
    </row>
    <row r="93" spans="1:3" x14ac:dyDescent="0.2">
      <c r="A93" s="4" t="s">
        <v>116</v>
      </c>
      <c r="B93" s="4">
        <v>674</v>
      </c>
      <c r="C93" s="3" t="s">
        <v>238</v>
      </c>
    </row>
    <row r="94" spans="1:3" ht="14.25" x14ac:dyDescent="0.2">
      <c r="A94" s="7" t="s">
        <v>117</v>
      </c>
      <c r="B94" s="7">
        <v>1173</v>
      </c>
      <c r="C94" s="3" t="s">
        <v>228</v>
      </c>
    </row>
    <row r="95" spans="1:3" ht="14.25" x14ac:dyDescent="0.2">
      <c r="A95" s="7" t="s">
        <v>118</v>
      </c>
      <c r="B95" s="7">
        <v>516</v>
      </c>
      <c r="C95" s="3" t="s">
        <v>228</v>
      </c>
    </row>
    <row r="96" spans="1:3" x14ac:dyDescent="0.2">
      <c r="A96" s="4" t="s">
        <v>120</v>
      </c>
      <c r="C96" s="3" t="s">
        <v>243</v>
      </c>
    </row>
    <row r="97" spans="1:4" ht="14.25" x14ac:dyDescent="0.2">
      <c r="A97" s="7" t="s">
        <v>236</v>
      </c>
      <c r="B97" s="7">
        <v>1722</v>
      </c>
      <c r="C97" s="3" t="s">
        <v>228</v>
      </c>
    </row>
    <row r="98" spans="1:4" ht="14.25" x14ac:dyDescent="0.2">
      <c r="A98" s="7" t="s">
        <v>123</v>
      </c>
      <c r="B98" s="7">
        <v>517</v>
      </c>
      <c r="C98" s="3" t="s">
        <v>228</v>
      </c>
    </row>
    <row r="99" spans="1:4" ht="14.25" x14ac:dyDescent="0.2">
      <c r="A99" s="7" t="s">
        <v>125</v>
      </c>
      <c r="B99" s="7">
        <v>308</v>
      </c>
      <c r="C99" s="3" t="s">
        <v>228</v>
      </c>
    </row>
    <row r="100" spans="1:4" x14ac:dyDescent="0.2">
      <c r="A100" s="5" t="s">
        <v>126</v>
      </c>
      <c r="B100" s="5">
        <v>43</v>
      </c>
      <c r="C100" s="3" t="s">
        <v>238</v>
      </c>
    </row>
    <row r="101" spans="1:4" ht="14.25" x14ac:dyDescent="0.2">
      <c r="A101" s="9" t="s">
        <v>128</v>
      </c>
      <c r="B101" s="9">
        <v>607</v>
      </c>
      <c r="C101" s="3" t="s">
        <v>238</v>
      </c>
      <c r="D101" s="3" t="s">
        <v>242</v>
      </c>
    </row>
    <row r="102" spans="1:4" ht="14.25" x14ac:dyDescent="0.2">
      <c r="A102" s="8" t="s">
        <v>129</v>
      </c>
      <c r="B102" s="8">
        <v>1202</v>
      </c>
      <c r="C102" s="3" t="s">
        <v>228</v>
      </c>
    </row>
    <row r="103" spans="1:4" x14ac:dyDescent="0.2">
      <c r="A103" s="5" t="s">
        <v>130</v>
      </c>
      <c r="B103" s="5">
        <v>596</v>
      </c>
      <c r="C103" s="3" t="s">
        <v>238</v>
      </c>
    </row>
    <row r="104" spans="1:4" x14ac:dyDescent="0.2">
      <c r="A104" s="5" t="s">
        <v>131</v>
      </c>
      <c r="B104" s="5"/>
      <c r="C104" s="3" t="s">
        <v>238</v>
      </c>
    </row>
    <row r="105" spans="1:4" x14ac:dyDescent="0.2">
      <c r="A105" s="5" t="s">
        <v>132</v>
      </c>
      <c r="B105" s="5">
        <v>347</v>
      </c>
      <c r="C105" s="3" t="s">
        <v>238</v>
      </c>
    </row>
    <row r="106" spans="1:4" x14ac:dyDescent="0.2">
      <c r="A106" s="5" t="s">
        <v>133</v>
      </c>
      <c r="B106" s="5"/>
      <c r="C106" s="3" t="s">
        <v>243</v>
      </c>
    </row>
    <row r="107" spans="1:4" x14ac:dyDescent="0.2">
      <c r="A107" s="5" t="s">
        <v>135</v>
      </c>
      <c r="B107" s="5"/>
      <c r="C107" s="3" t="s">
        <v>238</v>
      </c>
    </row>
    <row r="108" spans="1:4" x14ac:dyDescent="0.2">
      <c r="A108" s="5" t="s">
        <v>136</v>
      </c>
      <c r="B108" s="5"/>
      <c r="C108" s="3" t="s">
        <v>238</v>
      </c>
    </row>
    <row r="109" spans="1:4" x14ac:dyDescent="0.2">
      <c r="A109" s="5" t="s">
        <v>224</v>
      </c>
      <c r="B109" s="5">
        <v>416</v>
      </c>
      <c r="C109" s="3" t="s">
        <v>238</v>
      </c>
    </row>
    <row r="110" spans="1:4" x14ac:dyDescent="0.2">
      <c r="A110" s="5" t="s">
        <v>138</v>
      </c>
      <c r="B110" s="5"/>
      <c r="C110" s="3" t="s">
        <v>238</v>
      </c>
    </row>
    <row r="111" spans="1:4" x14ac:dyDescent="0.2">
      <c r="A111" s="5" t="s">
        <v>140</v>
      </c>
      <c r="B111" s="5">
        <v>325</v>
      </c>
      <c r="C111" s="3" t="s">
        <v>238</v>
      </c>
    </row>
    <row r="112" spans="1:4" x14ac:dyDescent="0.2">
      <c r="A112" s="5" t="s">
        <v>141</v>
      </c>
      <c r="B112" s="5">
        <v>843</v>
      </c>
      <c r="C112" s="3" t="s">
        <v>238</v>
      </c>
    </row>
    <row r="113" spans="1:3" x14ac:dyDescent="0.2">
      <c r="A113" s="5" t="s">
        <v>142</v>
      </c>
      <c r="B113" s="5"/>
      <c r="C113" s="3" t="s">
        <v>243</v>
      </c>
    </row>
    <row r="114" spans="1:3" x14ac:dyDescent="0.2">
      <c r="A114" s="5" t="s">
        <v>143</v>
      </c>
      <c r="B114" s="5"/>
      <c r="C114" s="3" t="s">
        <v>238</v>
      </c>
    </row>
    <row r="115" spans="1:3" x14ac:dyDescent="0.2">
      <c r="A115" s="5" t="s">
        <v>144</v>
      </c>
      <c r="B115" s="5">
        <v>378</v>
      </c>
      <c r="C115" s="3" t="s">
        <v>238</v>
      </c>
    </row>
    <row r="116" spans="1:3" ht="14.25" x14ac:dyDescent="0.2">
      <c r="A116" s="8" t="s">
        <v>145</v>
      </c>
      <c r="B116" s="8">
        <v>732</v>
      </c>
      <c r="C116" s="3" t="s">
        <v>228</v>
      </c>
    </row>
    <row r="117" spans="1:3" x14ac:dyDescent="0.2">
      <c r="A117" s="5" t="s">
        <v>146</v>
      </c>
      <c r="B117" s="5">
        <v>1184</v>
      </c>
      <c r="C117" s="3" t="s">
        <v>238</v>
      </c>
    </row>
    <row r="118" spans="1:3" x14ac:dyDescent="0.2">
      <c r="A118" s="5" t="s">
        <v>147</v>
      </c>
      <c r="B118" s="5"/>
      <c r="C118" s="3" t="s">
        <v>238</v>
      </c>
    </row>
    <row r="119" spans="1:3" x14ac:dyDescent="0.2">
      <c r="A119" s="5" t="s">
        <v>148</v>
      </c>
      <c r="B119" s="5"/>
      <c r="C119" s="3" t="s">
        <v>238</v>
      </c>
    </row>
    <row r="120" spans="1:3" x14ac:dyDescent="0.2">
      <c r="A120" s="5" t="s">
        <v>230</v>
      </c>
      <c r="B120" s="5"/>
      <c r="C120" s="3" t="s">
        <v>243</v>
      </c>
    </row>
    <row r="121" spans="1:3" x14ac:dyDescent="0.2">
      <c r="A121" s="5" t="s">
        <v>150</v>
      </c>
      <c r="B121" s="5"/>
      <c r="C121" s="3" t="s">
        <v>238</v>
      </c>
    </row>
    <row r="122" spans="1:3" ht="14.25" x14ac:dyDescent="0.2">
      <c r="A122" s="8" t="s">
        <v>151</v>
      </c>
      <c r="B122" s="8">
        <v>522</v>
      </c>
      <c r="C122" s="3" t="s">
        <v>228</v>
      </c>
    </row>
    <row r="123" spans="1:3" x14ac:dyDescent="0.2">
      <c r="A123" s="5" t="s">
        <v>153</v>
      </c>
      <c r="B123" s="5">
        <v>1147</v>
      </c>
      <c r="C123" s="3" t="s">
        <v>238</v>
      </c>
    </row>
    <row r="124" spans="1:3" x14ac:dyDescent="0.2">
      <c r="A124" s="5" t="s">
        <v>154</v>
      </c>
      <c r="B124" s="5"/>
      <c r="C124" s="3" t="s">
        <v>243</v>
      </c>
    </row>
    <row r="125" spans="1:3" ht="14.25" x14ac:dyDescent="0.2">
      <c r="A125" s="8" t="s">
        <v>155</v>
      </c>
      <c r="B125" s="8">
        <v>1143</v>
      </c>
      <c r="C125" s="3" t="s">
        <v>228</v>
      </c>
    </row>
    <row r="126" spans="1:3" ht="14.25" x14ac:dyDescent="0.2">
      <c r="A126" s="8" t="s">
        <v>156</v>
      </c>
      <c r="B126" s="8">
        <v>792</v>
      </c>
      <c r="C126" s="3" t="s">
        <v>228</v>
      </c>
    </row>
    <row r="127" spans="1:3" ht="14.25" x14ac:dyDescent="0.2">
      <c r="A127" s="8" t="s">
        <v>157</v>
      </c>
      <c r="B127" s="8">
        <v>525</v>
      </c>
      <c r="C127" s="3" t="s">
        <v>228</v>
      </c>
    </row>
    <row r="128" spans="1:3" x14ac:dyDescent="0.2">
      <c r="A128" s="5" t="s">
        <v>159</v>
      </c>
      <c r="B128" s="5">
        <v>578</v>
      </c>
      <c r="C128" s="3" t="s">
        <v>238</v>
      </c>
    </row>
    <row r="129" spans="1:4" x14ac:dyDescent="0.2">
      <c r="A129" s="5" t="s">
        <v>160</v>
      </c>
      <c r="B129" s="5"/>
      <c r="C129" s="3" t="s">
        <v>238</v>
      </c>
    </row>
    <row r="130" spans="1:4" ht="14.25" x14ac:dyDescent="0.2">
      <c r="A130" s="9" t="s">
        <v>161</v>
      </c>
      <c r="B130" s="9">
        <v>609</v>
      </c>
      <c r="C130" s="3" t="s">
        <v>238</v>
      </c>
      <c r="D130" s="3" t="s">
        <v>242</v>
      </c>
    </row>
    <row r="131" spans="1:4" x14ac:dyDescent="0.2">
      <c r="A131" s="5" t="s">
        <v>164</v>
      </c>
      <c r="B131" s="5">
        <v>4501</v>
      </c>
      <c r="C131" s="3" t="s">
        <v>238</v>
      </c>
    </row>
    <row r="132" spans="1:4" x14ac:dyDescent="0.2">
      <c r="A132" s="5" t="s">
        <v>162</v>
      </c>
      <c r="B132" s="5"/>
      <c r="C132" s="3" t="s">
        <v>238</v>
      </c>
    </row>
    <row r="133" spans="1:4" x14ac:dyDescent="0.2">
      <c r="A133" s="5" t="s">
        <v>163</v>
      </c>
      <c r="B133" s="5"/>
      <c r="C133" s="3" t="s">
        <v>238</v>
      </c>
    </row>
    <row r="134" spans="1:4" ht="14.25" x14ac:dyDescent="0.2">
      <c r="A134" s="8" t="s">
        <v>166</v>
      </c>
      <c r="B134" s="8">
        <v>546</v>
      </c>
      <c r="C134" s="3" t="s">
        <v>228</v>
      </c>
    </row>
    <row r="135" spans="1:4" ht="14.25" x14ac:dyDescent="0.2">
      <c r="A135" s="8" t="s">
        <v>167</v>
      </c>
      <c r="B135" s="8">
        <v>289</v>
      </c>
      <c r="C135" s="3" t="s">
        <v>228</v>
      </c>
    </row>
    <row r="136" spans="1:4" x14ac:dyDescent="0.2">
      <c r="A136" s="5" t="s">
        <v>168</v>
      </c>
      <c r="B136" s="5"/>
      <c r="C136" s="3" t="s">
        <v>243</v>
      </c>
    </row>
    <row r="137" spans="1:4" x14ac:dyDescent="0.2">
      <c r="A137" s="5" t="s">
        <v>169</v>
      </c>
      <c r="B137" s="5"/>
      <c r="C137" s="3" t="s">
        <v>238</v>
      </c>
    </row>
    <row r="138" spans="1:4" x14ac:dyDescent="0.2">
      <c r="A138" s="5" t="s">
        <v>170</v>
      </c>
      <c r="B138" s="5"/>
      <c r="C138" s="3" t="s">
        <v>243</v>
      </c>
    </row>
    <row r="139" spans="1:4" ht="14.25" x14ac:dyDescent="0.2">
      <c r="A139" s="8" t="s">
        <v>237</v>
      </c>
      <c r="B139" s="8">
        <v>7600</v>
      </c>
      <c r="C139" s="3" t="s">
        <v>228</v>
      </c>
    </row>
    <row r="140" spans="1:4" x14ac:dyDescent="0.2">
      <c r="A140" s="5" t="s">
        <v>173</v>
      </c>
      <c r="B140" s="5"/>
      <c r="C140" s="3" t="s">
        <v>238</v>
      </c>
    </row>
    <row r="141" spans="1:4" ht="14.25" x14ac:dyDescent="0.2">
      <c r="A141" s="8" t="s">
        <v>174</v>
      </c>
      <c r="B141" s="8">
        <v>1212</v>
      </c>
      <c r="C141" s="3" t="s">
        <v>228</v>
      </c>
    </row>
    <row r="142" spans="1:4" ht="14.25" x14ac:dyDescent="0.2">
      <c r="A142" s="8" t="s">
        <v>175</v>
      </c>
      <c r="B142" s="8">
        <v>385</v>
      </c>
      <c r="C142" s="3" t="s">
        <v>228</v>
      </c>
    </row>
    <row r="143" spans="1:4" x14ac:dyDescent="0.2">
      <c r="A143" s="5" t="s">
        <v>176</v>
      </c>
      <c r="B143" s="5"/>
      <c r="C143" s="3" t="s">
        <v>238</v>
      </c>
    </row>
    <row r="144" spans="1:4" ht="14.25" x14ac:dyDescent="0.2">
      <c r="A144" s="8" t="s">
        <v>177</v>
      </c>
      <c r="B144" s="8">
        <v>708</v>
      </c>
      <c r="C144" s="3" t="s">
        <v>228</v>
      </c>
    </row>
    <row r="145" spans="1:3" x14ac:dyDescent="0.2">
      <c r="A145" s="5" t="s">
        <v>225</v>
      </c>
      <c r="B145" s="5">
        <v>1246</v>
      </c>
      <c r="C145" s="3" t="s">
        <v>238</v>
      </c>
    </row>
    <row r="146" spans="1:3" ht="14.25" x14ac:dyDescent="0.2">
      <c r="A146" s="8" t="s">
        <v>178</v>
      </c>
      <c r="B146" s="8">
        <v>1185</v>
      </c>
      <c r="C146" s="3" t="s">
        <v>228</v>
      </c>
    </row>
    <row r="147" spans="1:3" x14ac:dyDescent="0.2">
      <c r="A147" s="5" t="s">
        <v>179</v>
      </c>
      <c r="B147" s="5"/>
      <c r="C147" s="3" t="s">
        <v>238</v>
      </c>
    </row>
    <row r="148" spans="1:3" x14ac:dyDescent="0.2">
      <c r="A148" s="5" t="s">
        <v>181</v>
      </c>
      <c r="B148" s="5"/>
      <c r="C148" s="3" t="s">
        <v>238</v>
      </c>
    </row>
    <row r="149" spans="1:3" x14ac:dyDescent="0.2">
      <c r="A149" s="5" t="s">
        <v>183</v>
      </c>
      <c r="B149" s="5"/>
      <c r="C149" s="3" t="s">
        <v>238</v>
      </c>
    </row>
    <row r="150" spans="1:3" ht="14.25" x14ac:dyDescent="0.2">
      <c r="A150" s="8" t="s">
        <v>184</v>
      </c>
      <c r="B150" s="8">
        <v>599</v>
      </c>
      <c r="C150" s="3" t="s">
        <v>228</v>
      </c>
    </row>
    <row r="151" spans="1:3" x14ac:dyDescent="0.2">
      <c r="A151" s="5" t="s">
        <v>185</v>
      </c>
      <c r="B151" s="5">
        <v>1213</v>
      </c>
      <c r="C151" s="3" t="s">
        <v>238</v>
      </c>
    </row>
    <row r="152" spans="1:3" x14ac:dyDescent="0.2">
      <c r="A152" s="5" t="s">
        <v>186</v>
      </c>
      <c r="B152" s="5"/>
      <c r="C152" s="3" t="s">
        <v>238</v>
      </c>
    </row>
    <row r="153" spans="1:3" ht="14.25" x14ac:dyDescent="0.2">
      <c r="A153" s="8" t="s">
        <v>187</v>
      </c>
      <c r="B153" s="8">
        <v>1221</v>
      </c>
      <c r="C153" s="3" t="s">
        <v>228</v>
      </c>
    </row>
    <row r="154" spans="1:3" ht="14.25" x14ac:dyDescent="0.2">
      <c r="A154" s="8" t="s">
        <v>188</v>
      </c>
      <c r="B154" s="8">
        <v>8000</v>
      </c>
      <c r="C154" s="3" t="s">
        <v>228</v>
      </c>
    </row>
    <row r="155" spans="1:3" x14ac:dyDescent="0.2">
      <c r="A155" s="10" t="s">
        <v>190</v>
      </c>
      <c r="B155" s="5"/>
      <c r="C155" s="3" t="s">
        <v>243</v>
      </c>
    </row>
    <row r="156" spans="1:3" ht="14.25" x14ac:dyDescent="0.2">
      <c r="A156" s="8" t="s">
        <v>191</v>
      </c>
      <c r="B156" s="8">
        <v>1211</v>
      </c>
      <c r="C156" s="3" t="s">
        <v>228</v>
      </c>
    </row>
    <row r="157" spans="1:3" x14ac:dyDescent="0.2">
      <c r="A157" s="5" t="s">
        <v>231</v>
      </c>
      <c r="B157" s="5"/>
      <c r="C157" s="3" t="s">
        <v>243</v>
      </c>
    </row>
    <row r="158" spans="1:3" x14ac:dyDescent="0.2">
      <c r="A158" s="10" t="s">
        <v>192</v>
      </c>
      <c r="B158" s="5"/>
      <c r="C158" s="3" t="s">
        <v>228</v>
      </c>
    </row>
    <row r="159" spans="1:3" x14ac:dyDescent="0.2">
      <c r="A159" s="5" t="s">
        <v>194</v>
      </c>
      <c r="B159" s="5">
        <v>2800</v>
      </c>
      <c r="C159" s="3" t="s">
        <v>238</v>
      </c>
    </row>
    <row r="160" spans="1:3" ht="14.25" x14ac:dyDescent="0.2">
      <c r="A160" s="8" t="s">
        <v>196</v>
      </c>
      <c r="B160" s="8">
        <v>543</v>
      </c>
      <c r="C160" s="3" t="s">
        <v>228</v>
      </c>
    </row>
    <row r="161" spans="1:4" x14ac:dyDescent="0.2">
      <c r="A161" s="5" t="s">
        <v>226</v>
      </c>
      <c r="B161" s="5">
        <v>579</v>
      </c>
      <c r="C161" s="3" t="s">
        <v>238</v>
      </c>
    </row>
    <row r="162" spans="1:4" ht="14.25" x14ac:dyDescent="0.2">
      <c r="A162" s="8" t="s">
        <v>198</v>
      </c>
      <c r="B162" s="8">
        <v>26</v>
      </c>
      <c r="C162" s="3" t="s">
        <v>228</v>
      </c>
    </row>
    <row r="163" spans="1:4" ht="14.25" x14ac:dyDescent="0.2">
      <c r="A163" s="8" t="s">
        <v>200</v>
      </c>
      <c r="B163" s="8">
        <v>390</v>
      </c>
      <c r="C163" s="3" t="s">
        <v>228</v>
      </c>
    </row>
    <row r="164" spans="1:4" x14ac:dyDescent="0.2">
      <c r="A164" s="5" t="s">
        <v>201</v>
      </c>
      <c r="B164" s="5"/>
      <c r="C164" s="3" t="s">
        <v>238</v>
      </c>
    </row>
    <row r="165" spans="1:4" x14ac:dyDescent="0.2">
      <c r="A165" s="5" t="s">
        <v>202</v>
      </c>
      <c r="B165" s="5">
        <v>372</v>
      </c>
      <c r="C165" s="3" t="s">
        <v>238</v>
      </c>
    </row>
    <row r="166" spans="1:4" x14ac:dyDescent="0.2">
      <c r="A166" s="5" t="s">
        <v>203</v>
      </c>
      <c r="B166" s="5"/>
      <c r="C166" s="3" t="s">
        <v>228</v>
      </c>
    </row>
    <row r="167" spans="1:4" x14ac:dyDescent="0.2">
      <c r="A167" s="5" t="s">
        <v>204</v>
      </c>
      <c r="B167" s="5">
        <v>324</v>
      </c>
      <c r="C167" s="3" t="s">
        <v>238</v>
      </c>
    </row>
    <row r="168" spans="1:4" ht="14.25" x14ac:dyDescent="0.2">
      <c r="A168" s="12" t="s">
        <v>205</v>
      </c>
      <c r="B168" s="12">
        <v>282</v>
      </c>
      <c r="C168" s="3" t="s">
        <v>238</v>
      </c>
      <c r="D168" s="3" t="s">
        <v>242</v>
      </c>
    </row>
    <row r="169" spans="1:4" ht="14.25" x14ac:dyDescent="0.2">
      <c r="A169" s="9" t="s">
        <v>206</v>
      </c>
      <c r="B169" s="9">
        <v>861</v>
      </c>
      <c r="C169" s="3" t="s">
        <v>238</v>
      </c>
      <c r="D169" s="3" t="s">
        <v>242</v>
      </c>
    </row>
    <row r="170" spans="1:4" x14ac:dyDescent="0.2">
      <c r="A170" s="5" t="s">
        <v>207</v>
      </c>
      <c r="B170" s="5"/>
      <c r="C170" s="3" t="s">
        <v>238</v>
      </c>
    </row>
    <row r="171" spans="1:4" x14ac:dyDescent="0.2">
      <c r="A171" s="5" t="s">
        <v>208</v>
      </c>
      <c r="B171" s="5">
        <v>614</v>
      </c>
      <c r="C171" s="3" t="s">
        <v>238</v>
      </c>
    </row>
    <row r="172" spans="1:4" ht="14.25" x14ac:dyDescent="0.2">
      <c r="A172" s="8" t="s">
        <v>209</v>
      </c>
      <c r="B172" s="8">
        <v>432</v>
      </c>
      <c r="C172" s="3" t="s">
        <v>228</v>
      </c>
    </row>
    <row r="173" spans="1:4" ht="14.25" x14ac:dyDescent="0.2">
      <c r="A173" s="8" t="s">
        <v>210</v>
      </c>
      <c r="B173" s="8">
        <v>527</v>
      </c>
      <c r="C173" s="3" t="s">
        <v>228</v>
      </c>
    </row>
    <row r="174" spans="1:4" ht="14.25" x14ac:dyDescent="0.2">
      <c r="A174" s="8" t="s">
        <v>211</v>
      </c>
      <c r="B174" s="8">
        <v>658</v>
      </c>
      <c r="C174" s="3" t="s">
        <v>228</v>
      </c>
    </row>
    <row r="175" spans="1:4" x14ac:dyDescent="0.2">
      <c r="A175" s="5" t="s">
        <v>212</v>
      </c>
      <c r="B175" s="5">
        <v>812</v>
      </c>
      <c r="C175" s="3" t="s">
        <v>238</v>
      </c>
    </row>
    <row r="176" spans="1:4" x14ac:dyDescent="0.2">
      <c r="A176" s="5" t="s">
        <v>214</v>
      </c>
      <c r="B176" s="5"/>
      <c r="C176" s="3" t="s">
        <v>238</v>
      </c>
    </row>
    <row r="177" spans="1:3" x14ac:dyDescent="0.2">
      <c r="A177" s="5" t="s">
        <v>215</v>
      </c>
      <c r="B177" s="5">
        <v>1132</v>
      </c>
      <c r="C177" s="3" t="s">
        <v>238</v>
      </c>
    </row>
    <row r="178" spans="1:3" x14ac:dyDescent="0.2">
      <c r="A178" s="5" t="s">
        <v>216</v>
      </c>
      <c r="B178" s="5"/>
      <c r="C178" s="3" t="s">
        <v>243</v>
      </c>
    </row>
    <row r="179" spans="1:3" ht="14.25" x14ac:dyDescent="0.2">
      <c r="A179" s="8" t="s">
        <v>217</v>
      </c>
      <c r="B179" s="8">
        <v>846</v>
      </c>
      <c r="C179" s="3" t="s">
        <v>228</v>
      </c>
    </row>
    <row r="180" spans="1:3" x14ac:dyDescent="0.2">
      <c r="A180" s="5" t="s">
        <v>218</v>
      </c>
      <c r="B180" s="5">
        <v>1045</v>
      </c>
      <c r="C180" s="3" t="s">
        <v>238</v>
      </c>
    </row>
    <row r="181" spans="1:3" ht="14.25" x14ac:dyDescent="0.2">
      <c r="A181" s="8" t="s">
        <v>219</v>
      </c>
      <c r="B181" s="8">
        <v>1172</v>
      </c>
      <c r="C181" s="3" t="s">
        <v>228</v>
      </c>
    </row>
  </sheetData>
  <autoFilter ref="A1:E181" xr:uid="{6ED6BB1F-E1C1-49C4-A18E-7BA14F38293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רשימת יישובים</vt:lpstr>
      <vt:lpstr>חלוקת איזורים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Adva Shavit</cp:lastModifiedBy>
  <dcterms:created xsi:type="dcterms:W3CDTF">2026-05-11T11:41:39Z</dcterms:created>
  <dcterms:modified xsi:type="dcterms:W3CDTF">2026-07-09T08:21:13Z</dcterms:modified>
</cp:coreProperties>
</file>